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mc:AlternateContent xmlns:mc="http://schemas.openxmlformats.org/markup-compatibility/2006">
    <mc:Choice Requires="x15">
      <x15ac:absPath xmlns:x15ac="http://schemas.microsoft.com/office/spreadsheetml/2010/11/ac" url="M:\UID\Team\RegRep\Meldewesen\VAG\Mandant UI\Meldungen\2023\2023 - 12\Homepage\"/>
    </mc:Choice>
  </mc:AlternateContent>
  <xr:revisionPtr revIDLastSave="0" documentId="8_{F6D9A7B5-AF07-41E3-9BB4-0FED7F1A3DFE}" xr6:coauthVersionLast="47" xr6:coauthVersionMax="47" xr10:uidLastSave="{00000000-0000-0000-0000-000000000000}"/>
  <bookViews>
    <workbookView xWindow="-120" yWindow="-120" windowWidth="29040" windowHeight="15840" xr2:uid="{AEE01253-9C53-45EE-8179-AA0A3A722C45}"/>
  </bookViews>
  <sheets>
    <sheet name="BVI-Datenblatt" sheetId="2" r:id="rId1"/>
    <sheet name="BVI-Schuldnerliste" sheetId="3" r:id="rId2"/>
  </sheets>
  <definedNames>
    <definedName name="_xlnm.Print_Area" localSheetId="0">'BVI-Datenblatt'!$A$1:$E$56</definedName>
    <definedName name="_xlnm.Print_Area" localSheetId="1">'BVI-Schuldnerliste'!$A$1:$L$28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0" i="3" l="1"/>
  <c r="D19" i="3"/>
  <c r="D18" i="3"/>
  <c r="D17" i="3"/>
  <c r="D16" i="3"/>
  <c r="D15" i="3"/>
  <c r="D14" i="3"/>
  <c r="D13" i="3"/>
  <c r="D12" i="3"/>
  <c r="D11" i="3"/>
  <c r="C10" i="3"/>
  <c r="D9" i="3"/>
  <c r="C8" i="3"/>
  <c r="C7" i="3"/>
  <c r="C6" i="3"/>
  <c r="C3" i="3"/>
  <c r="C2" i="3"/>
  <c r="D56" i="2"/>
  <c r="D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Felix Ertl</author>
    <author>Vorschlag</author>
    <author>steffen</author>
  </authors>
  <commentList>
    <comment ref="D1" authorId="0" shapeId="0" xr:uid="{84312529-F1BC-4C2D-A5A3-9989C30B32B4}">
      <text>
        <r>
          <rPr>
            <sz val="9"/>
            <color indexed="81"/>
            <rFont val="Segoe UI"/>
            <family val="2"/>
          </rPr>
          <t xml:space="preserve">Zur besseren CSV-Verarbeitung wird das Wort Prozent ausgeschrieben. 
</t>
        </r>
      </text>
    </comment>
    <comment ref="C9" authorId="0" shapeId="0" xr:uid="{F50E32C5-7665-40EA-9C4F-F5EE6113D3C2}">
      <text>
        <r>
          <rPr>
            <sz val="9"/>
            <color indexed="81"/>
            <rFont val="Segoe UI"/>
            <family val="2"/>
          </rPr>
          <t>Inländisches Investmentvermögen=1
EU-Investmentvermögen=2</t>
        </r>
      </text>
    </comment>
    <comment ref="C10" authorId="0" shapeId="0" xr:uid="{1E4C26C7-22B5-455D-9F33-B1F59E1429F7}">
      <text>
        <r>
          <rPr>
            <sz val="9"/>
            <color indexed="81"/>
            <rFont val="Segoe UI"/>
            <family val="2"/>
          </rPr>
          <t>OGAW=1
AIF (Spezialfonds etc)=2</t>
        </r>
      </text>
    </comment>
    <comment ref="C11" authorId="0" shapeId="0" xr:uid="{A146535E-A7F1-4948-A4A4-45847503CCA2}">
      <text>
        <r>
          <rPr>
            <sz val="9"/>
            <color indexed="81"/>
            <rFont val="Segoe UI"/>
            <family val="2"/>
          </rPr>
          <t>1=ja
0=nein</t>
        </r>
      </text>
    </comment>
    <comment ref="C19" authorId="0" shapeId="0" xr:uid="{CA55AD85-DC69-4B9B-BC03-BCA7B17CDFA3}">
      <text>
        <r>
          <rPr>
            <sz val="9"/>
            <color indexed="81"/>
            <rFont val="Segoe UI"/>
            <family val="2"/>
          </rPr>
          <t>1=ja
0=nein</t>
        </r>
      </text>
    </comment>
    <comment ref="E25" authorId="0" shapeId="0" xr:uid="{3DE27A08-4BFE-4964-A3EC-F220A5771E29}">
      <text>
        <r>
          <rPr>
            <sz val="9"/>
            <color indexed="81"/>
            <rFont val="Segoe UI"/>
            <family val="2"/>
          </rPr>
          <t xml:space="preserve">Formel hinterlegt.
</t>
        </r>
      </text>
    </comment>
    <comment ref="E26" authorId="0" shapeId="0" xr:uid="{538D3A0D-B5AB-441C-A641-DA9AC05842A2}">
      <text>
        <r>
          <rPr>
            <sz val="9"/>
            <color indexed="81"/>
            <rFont val="Segoe UI"/>
            <family val="2"/>
          </rPr>
          <t xml:space="preserve">Formel hinterlegt.
</t>
        </r>
      </text>
    </comment>
    <comment ref="E27" authorId="0" shapeId="0" xr:uid="{A2691ECE-1DCD-4A4D-B6DE-7772ED27E765}">
      <text>
        <r>
          <rPr>
            <sz val="9"/>
            <color indexed="81"/>
            <rFont val="Segoe UI"/>
            <family val="2"/>
          </rPr>
          <t xml:space="preserve">Formel hinterlegt.
</t>
        </r>
      </text>
    </comment>
    <comment ref="E28" authorId="0" shapeId="0" xr:uid="{6DA18AA1-B3EC-4D02-9A08-D0FC1ECB9D0C}">
      <text>
        <r>
          <rPr>
            <sz val="9"/>
            <color indexed="81"/>
            <rFont val="Segoe UI"/>
            <family val="2"/>
          </rPr>
          <t xml:space="preserve">Formel hinterlegt.
</t>
        </r>
      </text>
    </comment>
    <comment ref="E29" authorId="0" shapeId="0" xr:uid="{BE708011-FE80-45CA-9028-970D328F5FA9}">
      <text>
        <r>
          <rPr>
            <sz val="9"/>
            <color indexed="81"/>
            <rFont val="Segoe UI"/>
            <family val="2"/>
          </rPr>
          <t xml:space="preserve">Formel hinterlegt.
</t>
        </r>
      </text>
    </comment>
    <comment ref="E30" authorId="0" shapeId="0" xr:uid="{3D3D4BB3-E892-48C8-8967-76F5E1B19692}">
      <text>
        <r>
          <rPr>
            <sz val="9"/>
            <color indexed="81"/>
            <rFont val="Segoe UI"/>
            <family val="2"/>
          </rPr>
          <t xml:space="preserve">Formel hinterlegt.
</t>
        </r>
      </text>
    </comment>
    <comment ref="E31" authorId="0" shapeId="0" xr:uid="{901DF1F7-B162-4E1F-AD46-C900FFE1FC65}">
      <text>
        <r>
          <rPr>
            <sz val="9"/>
            <color indexed="81"/>
            <rFont val="Segoe UI"/>
            <family val="2"/>
          </rPr>
          <t xml:space="preserve">Formel hinterlegt.
</t>
        </r>
      </text>
    </comment>
    <comment ref="E32" authorId="0" shapeId="0" xr:uid="{25087B30-3A4C-47AA-9963-0836EC64CCF6}">
      <text>
        <r>
          <rPr>
            <sz val="9"/>
            <color indexed="81"/>
            <rFont val="Segoe UI"/>
            <family val="2"/>
          </rPr>
          <t xml:space="preserve">Formel hinterlegt.
</t>
        </r>
      </text>
    </comment>
    <comment ref="E33" authorId="0" shapeId="0" xr:uid="{3CD44522-FD08-4176-9E87-AC0C7AAD03FF}">
      <text>
        <r>
          <rPr>
            <sz val="9"/>
            <color indexed="81"/>
            <rFont val="Segoe UI"/>
            <family val="2"/>
          </rPr>
          <t xml:space="preserve">Formel hinterlegt.
</t>
        </r>
      </text>
    </comment>
    <comment ref="E34" authorId="0" shapeId="0" xr:uid="{69FE32AA-1B63-407F-B344-A0924423778E}">
      <text>
        <r>
          <rPr>
            <sz val="9"/>
            <color indexed="81"/>
            <rFont val="Segoe UI"/>
            <family val="2"/>
          </rPr>
          <t xml:space="preserve">Formel hinterlegt.
</t>
        </r>
      </text>
    </comment>
    <comment ref="E35" authorId="0" shapeId="0" xr:uid="{7D0B2342-EA5B-4979-B48A-B55A4B8A35E0}">
      <text>
        <r>
          <rPr>
            <sz val="9"/>
            <color indexed="81"/>
            <rFont val="Segoe UI"/>
            <family val="2"/>
          </rPr>
          <t xml:space="preserve">Formel hinterlegt.
</t>
        </r>
      </text>
    </comment>
    <comment ref="E36" authorId="0" shapeId="0" xr:uid="{D546E193-3B66-479B-B74F-60DCF945682E}">
      <text>
        <r>
          <rPr>
            <sz val="9"/>
            <color indexed="81"/>
            <rFont val="Segoe UI"/>
            <family val="2"/>
          </rPr>
          <t xml:space="preserve">Formel hinterlegt.
</t>
        </r>
      </text>
    </comment>
    <comment ref="E37" authorId="0" shapeId="0" xr:uid="{7A3DBD5A-9904-4492-8A7E-F9C89EAE53D5}">
      <text>
        <r>
          <rPr>
            <sz val="9"/>
            <color indexed="81"/>
            <rFont val="Segoe UI"/>
            <family val="2"/>
          </rPr>
          <t xml:space="preserve">Formel hinterlegt.
</t>
        </r>
      </text>
    </comment>
    <comment ref="E38" authorId="0" shapeId="0" xr:uid="{03455548-74E0-4A3F-B436-509DA8BE7884}">
      <text>
        <r>
          <rPr>
            <sz val="9"/>
            <color indexed="81"/>
            <rFont val="Segoe UI"/>
            <family val="2"/>
          </rPr>
          <t xml:space="preserve">Formel hinterlegt.
</t>
        </r>
      </text>
    </comment>
    <comment ref="E39" authorId="0" shapeId="0" xr:uid="{2C8680F9-46ED-4615-9108-239D14D48E29}">
      <text>
        <r>
          <rPr>
            <sz val="9"/>
            <color indexed="81"/>
            <rFont val="Segoe UI"/>
            <family val="2"/>
          </rPr>
          <t xml:space="preserve">Formel hinterlegt.
</t>
        </r>
      </text>
    </comment>
    <comment ref="E40" authorId="0" shapeId="0" xr:uid="{661A31CD-53AC-434F-A6D7-7A7A98A5FC7D}">
      <text>
        <r>
          <rPr>
            <sz val="9"/>
            <color indexed="81"/>
            <rFont val="Segoe UI"/>
            <family val="2"/>
          </rPr>
          <t xml:space="preserve">Formel hinterlegt.
</t>
        </r>
      </text>
    </comment>
    <comment ref="E41" authorId="0" shapeId="0" xr:uid="{B996E734-E310-47B1-9051-40412E522BAD}">
      <text>
        <r>
          <rPr>
            <sz val="9"/>
            <color indexed="81"/>
            <rFont val="Segoe UI"/>
            <family val="2"/>
          </rPr>
          <t xml:space="preserve">Formel hinterlegt.
</t>
        </r>
      </text>
    </comment>
    <comment ref="E42" authorId="0" shapeId="0" xr:uid="{0B210E5E-6D9C-44FF-86FB-ED6274625A9F}">
      <text>
        <r>
          <rPr>
            <sz val="9"/>
            <color indexed="81"/>
            <rFont val="Segoe UI"/>
            <family val="2"/>
          </rPr>
          <t xml:space="preserve">Formel hinterlegt.
</t>
        </r>
      </text>
    </comment>
    <comment ref="E43" authorId="0" shapeId="0" xr:uid="{A035D14C-EFBE-4148-AB41-D50933E2029A}">
      <text>
        <r>
          <rPr>
            <sz val="9"/>
            <color indexed="81"/>
            <rFont val="Segoe UI"/>
            <family val="2"/>
          </rPr>
          <t xml:space="preserve">Formel hinterlegt.
</t>
        </r>
      </text>
    </comment>
    <comment ref="E44" authorId="0" shapeId="0" xr:uid="{74783DDF-833D-4C1C-9653-23B7F646185E}">
      <text>
        <r>
          <rPr>
            <sz val="9"/>
            <color indexed="81"/>
            <rFont val="Segoe UI"/>
            <family val="2"/>
          </rPr>
          <t xml:space="preserve">Formel hinterlegt.
</t>
        </r>
      </text>
    </comment>
    <comment ref="E45" authorId="0" shapeId="0" xr:uid="{1416923F-A4D5-488D-B5BD-1A9B406D1CDB}">
      <text>
        <r>
          <rPr>
            <sz val="9"/>
            <color indexed="81"/>
            <rFont val="Segoe UI"/>
            <family val="2"/>
          </rPr>
          <t xml:space="preserve">Formel hinterlegt.
</t>
        </r>
      </text>
    </comment>
    <comment ref="E46" authorId="0" shapeId="0" xr:uid="{E422AA75-C50A-430A-B8EE-9CFB1CA63D7E}">
      <text>
        <r>
          <rPr>
            <sz val="9"/>
            <color indexed="81"/>
            <rFont val="Segoe UI"/>
            <family val="2"/>
          </rPr>
          <t xml:space="preserve">Formel hinterlegt.
</t>
        </r>
      </text>
    </comment>
    <comment ref="E47" authorId="0" shapeId="0" xr:uid="{AF4E5756-592D-4C32-9ECF-7BB7AF779A0E}">
      <text>
        <r>
          <rPr>
            <sz val="9"/>
            <color indexed="81"/>
            <rFont val="Segoe UI"/>
            <family val="2"/>
          </rPr>
          <t xml:space="preserve">Formel hinterlegt.
</t>
        </r>
      </text>
    </comment>
    <comment ref="E48" authorId="0" shapeId="0" xr:uid="{1F93F30B-CF6E-4B68-9C33-9A28485856FF}">
      <text>
        <r>
          <rPr>
            <sz val="9"/>
            <color indexed="81"/>
            <rFont val="Segoe UI"/>
            <family val="2"/>
          </rPr>
          <t xml:space="preserve">Formel hinterlegt.
</t>
        </r>
      </text>
    </comment>
    <comment ref="E49" authorId="0" shapeId="0" xr:uid="{DEF6BA5B-D8D6-4C53-A31F-EFA6BA319759}">
      <text>
        <r>
          <rPr>
            <sz val="9"/>
            <color indexed="81"/>
            <rFont val="Segoe UI"/>
            <family val="2"/>
          </rPr>
          <t xml:space="preserve">Formel hinterlegt.
</t>
        </r>
      </text>
    </comment>
    <comment ref="E50" authorId="0" shapeId="0" xr:uid="{5C95C0B1-DCA1-4601-8D4D-518CF1316F2F}">
      <text>
        <r>
          <rPr>
            <sz val="9"/>
            <color indexed="81"/>
            <rFont val="Segoe UI"/>
            <family val="2"/>
          </rPr>
          <t xml:space="preserve">Formel hinterlegt.
</t>
        </r>
      </text>
    </comment>
    <comment ref="E51" authorId="0" shapeId="0" xr:uid="{2141F562-85B8-43EE-A306-CF9D4778C115}">
      <text>
        <r>
          <rPr>
            <sz val="9"/>
            <color indexed="81"/>
            <rFont val="Segoe UI"/>
            <family val="2"/>
          </rPr>
          <t xml:space="preserve">Formel hinterlegt.
</t>
        </r>
      </text>
    </comment>
    <comment ref="E52" authorId="0" shapeId="0" xr:uid="{8FF13003-72D0-47A0-A0A1-6328CB873A47}">
      <text>
        <r>
          <rPr>
            <sz val="9"/>
            <color indexed="81"/>
            <rFont val="Segoe UI"/>
            <family val="2"/>
          </rPr>
          <t xml:space="preserve">Formel hinterlegt.
</t>
        </r>
      </text>
    </comment>
    <comment ref="E53" authorId="0" shapeId="0" xr:uid="{2B8774E7-89BA-472B-B599-9780D6441B74}">
      <text>
        <r>
          <rPr>
            <sz val="9"/>
            <color indexed="81"/>
            <rFont val="Segoe UI"/>
            <family val="2"/>
          </rPr>
          <t xml:space="preserve">Formel hinterlegt.
</t>
        </r>
      </text>
    </comment>
    <comment ref="E54" authorId="0" shapeId="0" xr:uid="{6D4FC360-471C-45D7-9456-E40CEDC05028}">
      <text>
        <r>
          <rPr>
            <sz val="9"/>
            <color indexed="81"/>
            <rFont val="Segoe UI"/>
            <family val="2"/>
          </rPr>
          <t xml:space="preserve">Formel hinterlegt.
</t>
        </r>
      </text>
    </comment>
    <comment ref="D55" authorId="1" shapeId="0" xr:uid="{F57BCBDB-704A-4061-A86B-4920C5EACC63}">
      <text>
        <r>
          <rPr>
            <b/>
            <sz val="8"/>
            <color indexed="10"/>
            <rFont val="Tahoma"/>
            <family val="2"/>
          </rPr>
          <t>Formel hinterlegt</t>
        </r>
      </text>
    </comment>
    <comment ref="E55" authorId="0" shapeId="0" xr:uid="{DC179BDE-3C87-4F61-9E1F-CC4EEC46B319}">
      <text>
        <r>
          <rPr>
            <sz val="9"/>
            <color indexed="81"/>
            <rFont val="Segoe UI"/>
            <family val="2"/>
          </rPr>
          <t xml:space="preserve">Formel hinterlegt.
</t>
        </r>
      </text>
    </comment>
    <comment ref="D56" authorId="2" shapeId="0" xr:uid="{9FA36FE2-A3CC-442B-B870-175487D9EDE6}">
      <text>
        <r>
          <rPr>
            <b/>
            <sz val="8"/>
            <color indexed="81"/>
            <rFont val="Tahoma"/>
            <family val="2"/>
          </rPr>
          <t>Formel hinterlegt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Grommes, Isabell</author>
  </authors>
  <commentList>
    <comment ref="D11" authorId="0" shapeId="0" xr:uid="{01D2F668-3666-4243-9714-9D6D47DC9B4A}">
      <text>
        <r>
          <rPr>
            <sz val="9"/>
            <color indexed="81"/>
            <rFont val="Segoe UI"/>
            <family val="2"/>
          </rPr>
          <t xml:space="preserve">Formel hinterlegt.
</t>
        </r>
      </text>
    </comment>
    <comment ref="D12" authorId="0" shapeId="0" xr:uid="{B1564A8A-3E8A-4C5E-8931-1DB9EE83B33A}">
      <text>
        <r>
          <rPr>
            <sz val="9"/>
            <color indexed="81"/>
            <rFont val="Segoe UI"/>
            <family val="2"/>
          </rPr>
          <t xml:space="preserve">Formel hinterlegt. </t>
        </r>
      </text>
    </comment>
    <comment ref="D13" authorId="0" shapeId="0" xr:uid="{EB8B54FB-325E-42A6-9F0E-8391209E541F}">
      <text>
        <r>
          <rPr>
            <sz val="9"/>
            <color indexed="81"/>
            <rFont val="Segoe UI"/>
            <family val="2"/>
          </rPr>
          <t xml:space="preserve">Formel hinterlegt.
</t>
        </r>
      </text>
    </comment>
    <comment ref="D14" authorId="0" shapeId="0" xr:uid="{D2C03012-462F-433E-A56A-C5262E5564E9}">
      <text>
        <r>
          <rPr>
            <sz val="9"/>
            <color indexed="81"/>
            <rFont val="Segoe UI"/>
            <family val="2"/>
          </rPr>
          <t xml:space="preserve">Formel hinterlegt.
</t>
        </r>
      </text>
    </comment>
    <comment ref="D15" authorId="0" shapeId="0" xr:uid="{5EAA26B4-C991-4DC8-9970-CC875FE7CF71}">
      <text>
        <r>
          <rPr>
            <sz val="9"/>
            <color indexed="81"/>
            <rFont val="Segoe UI"/>
            <family val="2"/>
          </rPr>
          <t xml:space="preserve">Formel hinterlegt.
</t>
        </r>
      </text>
    </comment>
    <comment ref="D16" authorId="0" shapeId="0" xr:uid="{3446FCBD-59AA-4D94-B4DB-5A281AD05ABA}">
      <text>
        <r>
          <rPr>
            <sz val="9"/>
            <color indexed="81"/>
            <rFont val="Segoe UI"/>
            <family val="2"/>
          </rPr>
          <t xml:space="preserve">Formel hinterlegt.
</t>
        </r>
      </text>
    </comment>
    <comment ref="D17" authorId="0" shapeId="0" xr:uid="{3164EDE5-8CE8-4390-8F7C-25910475BA76}">
      <text>
        <r>
          <rPr>
            <sz val="9"/>
            <color indexed="81"/>
            <rFont val="Segoe UI"/>
            <family val="2"/>
          </rPr>
          <t xml:space="preserve">Formel hinterlegt.
</t>
        </r>
      </text>
    </comment>
    <comment ref="D18" authorId="0" shapeId="0" xr:uid="{02E88204-C4E6-47A0-908B-6B6210EA80B5}">
      <text>
        <r>
          <rPr>
            <sz val="9"/>
            <color indexed="81"/>
            <rFont val="Segoe UI"/>
            <family val="2"/>
          </rPr>
          <t>Formel hinterlegt</t>
        </r>
        <r>
          <rPr>
            <b/>
            <sz val="9"/>
            <color indexed="81"/>
            <rFont val="Segoe UI"/>
            <family val="2"/>
          </rPr>
          <t>.</t>
        </r>
        <r>
          <rPr>
            <sz val="9"/>
            <color indexed="81"/>
            <rFont val="Segoe UI"/>
            <family val="2"/>
          </rPr>
          <t xml:space="preserve">
</t>
        </r>
      </text>
    </comment>
    <comment ref="D19" authorId="0" shapeId="0" xr:uid="{D59460BA-5574-4A1C-90FC-B868A82FF9FD}">
      <text>
        <r>
          <rPr>
            <sz val="9"/>
            <color indexed="81"/>
            <rFont val="Segoe UI"/>
            <family val="2"/>
          </rPr>
          <t xml:space="preserve">Formel hinterlegt.
</t>
        </r>
      </text>
    </comment>
    <comment ref="D20" authorId="0" shapeId="0" xr:uid="{545AECA8-21AA-4F2A-B4AC-5FEC7C628B6A}">
      <text>
        <r>
          <rPr>
            <sz val="9"/>
            <color indexed="81"/>
            <rFont val="Segoe UI"/>
            <family val="2"/>
          </rPr>
          <t>Formel hinterlegt.</t>
        </r>
        <r>
          <rPr>
            <b/>
            <sz val="9"/>
            <color indexed="81"/>
            <rFont val="Segoe UI"/>
            <family val="2"/>
          </rPr>
          <t xml:space="preserve"> </t>
        </r>
        <r>
          <rPr>
            <sz val="9"/>
            <color indexed="81"/>
            <rFont val="Segoe UI"/>
            <family val="2"/>
          </rPr>
          <t xml:space="preserve">
</t>
        </r>
      </text>
    </comment>
  </commentList>
</comments>
</file>

<file path=xl/sharedStrings.xml><?xml version="1.0" encoding="utf-8"?>
<sst xmlns="http://schemas.openxmlformats.org/spreadsheetml/2006/main" count="153" uniqueCount="139">
  <si>
    <t xml:space="preserve">01_Zeile </t>
  </si>
  <si>
    <t>02_Bezeichnung</t>
  </si>
  <si>
    <t xml:space="preserve">03_Textangabe </t>
  </si>
  <si>
    <t>04_prozent vom Wert der Anteilsklasse</t>
  </si>
  <si>
    <t>05_Zeitwert</t>
  </si>
  <si>
    <t>Berichtsstichtag</t>
  </si>
  <si>
    <t>29.12.2023</t>
  </si>
  <si>
    <t>0a</t>
  </si>
  <si>
    <t>Name des Fonds/der Anteilsklasse</t>
  </si>
  <si>
    <t>Berenberg Euro Bonds R D</t>
  </si>
  <si>
    <t>Anzahl der Anteile</t>
  </si>
  <si>
    <t>Buchwert eines Anteils</t>
  </si>
  <si>
    <t>Identifier (ISIN)</t>
  </si>
  <si>
    <t>DE000A0RB9M9</t>
  </si>
  <si>
    <t>Name der Verwaltungsgesellschaft</t>
  </si>
  <si>
    <t xml:space="preserve">Universal-Investment-Gesellschaft mbH </t>
  </si>
  <si>
    <t>Sitz der Verwaltungsgesellschaft</t>
  </si>
  <si>
    <t>Frankfurt am Main</t>
  </si>
  <si>
    <t>Inländisches Investmentvermögen oder EU-Investmentvermögen</t>
  </si>
  <si>
    <t>OGAW oder Spezialfonds</t>
  </si>
  <si>
    <t>Börsennotierung? Ja / Nein</t>
  </si>
  <si>
    <t>Rückgabefrist der Fondsanteile</t>
  </si>
  <si>
    <t>börsentäglich</t>
  </si>
  <si>
    <t>Marktrisikopotential</t>
  </si>
  <si>
    <t>Index / Benchmark I</t>
  </si>
  <si>
    <t>Index / Benchmark II, ggf. andere Maßgabe</t>
  </si>
  <si>
    <t>ohne Benchmark</t>
  </si>
  <si>
    <t>Nr. der AnlV</t>
  </si>
  <si>
    <t>Ersterwerb? Ja / Nein</t>
  </si>
  <si>
    <t>Wenn „Ja“ Erwerbsdatum</t>
  </si>
  <si>
    <t>Ist die Anlage transparent? Ja / Nein</t>
  </si>
  <si>
    <t>Bestand des Vorjahres</t>
  </si>
  <si>
    <t>Aktueller Bestand</t>
  </si>
  <si>
    <t>Anteilswert</t>
  </si>
  <si>
    <t>19a</t>
  </si>
  <si>
    <t>Währung des Fonds/der Anteilscheinklasse</t>
  </si>
  <si>
    <t>EUR</t>
  </si>
  <si>
    <t xml:space="preserve">19b </t>
  </si>
  <si>
    <t>Anteil der Fremdwährung (Zeitwert)</t>
  </si>
  <si>
    <t>Anteil an notierten Aktien, Genüssen u. Nachrang-Forderungen (Nr. 9 Bst. b, 12)</t>
  </si>
  <si>
    <t>Anteil an nicht notierten Aktien, Genüssen u. Nachrang-Forderungen, Beteiligungen (Nr. 9 Bst. a, 13 Bst. a)</t>
  </si>
  <si>
    <t>Anteil an sog geschlossenen Private-Equity-Fonds (Nr. 13 Bst. b)</t>
  </si>
  <si>
    <t>Anteil an Immobilien</t>
  </si>
  <si>
    <t>Anteil an REITs</t>
  </si>
  <si>
    <t>Anteil an Immobilienfonds (Nr. 14 Bst. c)</t>
  </si>
  <si>
    <t>Anteil der Schuldverschreibungen nach Nr. 6, 7 Bst. a, b, c und 8</t>
  </si>
  <si>
    <t>27*</t>
  </si>
  <si>
    <t>davon: Anteil der Schuldverschreibungen nach Nr. 7 Bst. c</t>
  </si>
  <si>
    <t>28*</t>
  </si>
  <si>
    <t>davon: Anteil der Schuldverschreibungen nach Nr. 8</t>
  </si>
  <si>
    <t>Anteil der (Schuldschein-)Darlehen nach Nr. 3, 4 Bst. a und
Forderungen nach Nr. 1 und Nr. 11</t>
  </si>
  <si>
    <t>Anteil der anderen Unternehmensdarlehen nach Nr. 4 Bst. c</t>
  </si>
  <si>
    <t>Anteil an Anlagen bei Kreditinstituten nach Nr. 18</t>
  </si>
  <si>
    <t>32*</t>
  </si>
  <si>
    <t>Bonität der Anlagen: Investment-Grade I (AAA bis A-)</t>
  </si>
  <si>
    <t>32a*</t>
  </si>
  <si>
    <t>davon bezogen auf Schuldverschreibungen gem. Zeile 26</t>
  </si>
  <si>
    <t>33*</t>
  </si>
  <si>
    <t>Bonität der Anlagen: Investment-Grade II (BBB+ bis BBB-)</t>
  </si>
  <si>
    <t>33a*</t>
  </si>
  <si>
    <t>34*</t>
  </si>
  <si>
    <t>Bonität der Anlagen: Speculative-Grade (BB+ bis B-)</t>
  </si>
  <si>
    <t>34a*</t>
  </si>
  <si>
    <t>35*</t>
  </si>
  <si>
    <t>Bonität der Anlagen: Default Risk / Default (CCC bis D)</t>
  </si>
  <si>
    <t>35a*</t>
  </si>
  <si>
    <t>36*</t>
  </si>
  <si>
    <t>Bonität der Anlagen: Ohne Bonitätseinschätzung</t>
  </si>
  <si>
    <t>36a*</t>
  </si>
  <si>
    <t>37*</t>
  </si>
  <si>
    <t>davon: Anteil bail-in-fähiger Schuldtitel</t>
  </si>
  <si>
    <t>Anteil an ABS, CLN u.ä. nach Nr. 10</t>
  </si>
  <si>
    <t>39*</t>
  </si>
  <si>
    <t>davon: Anteil an ABS, CLN u.ä. unterhalb Investment-Grade</t>
  </si>
  <si>
    <t>Anteil der verbleibenden, nicht in Zeile 20–26, 29-31 oder 38
zuzuordnenden Vermögenswerte = Restwert</t>
  </si>
  <si>
    <t>41*</t>
  </si>
  <si>
    <t>davon: Anteil an offenen Zielfonds, die die Anforderungen nach Nr. 17 erfüllen</t>
  </si>
  <si>
    <t>42*</t>
  </si>
  <si>
    <t>davon: Anteil an Hedgefonds- oder an Rohstoffrisiken gebundene Anlagen</t>
  </si>
  <si>
    <t>43*</t>
  </si>
  <si>
    <t>davon: Derivate</t>
  </si>
  <si>
    <t>Anteil an nicht transparenten Fonds</t>
  </si>
  <si>
    <t>45a</t>
  </si>
  <si>
    <t>Summe der Anteile</t>
  </si>
  <si>
    <t>45b</t>
  </si>
  <si>
    <t>Übersteigendes Marktrisikopotential 
= Zeile 10 abzüglich 100%</t>
  </si>
  <si>
    <t>02_Bezeichnung / Name des Ausstellers (Schuldners) mit Ausnahme derjenigen i.S.v. § 2 Abs. 1 Nr. 15-17 AnIV</t>
  </si>
  <si>
    <t>04_Zeitwert</t>
  </si>
  <si>
    <t>05_LEI des Ausstellers (Schuldners)</t>
  </si>
  <si>
    <t>06_WM-Nummer des Ausstellers (Schuldners)</t>
  </si>
  <si>
    <t>07_sonstiger Identifier des Ausstellers (Schuldners)</t>
  </si>
  <si>
    <t>08_Summe je Aussteller (prozent vom Wert des Fonds/Anteilsklasse)</t>
  </si>
  <si>
    <t>09_öffentliche Aussteller (Schuldner) [max. 30 Prozent des Sicherungsvermögens] nach § 2 Abs. 1 Nr. 3 Bst. a, b und d AnlV: 
a: der Bundesrepublik Deutschland, ihren Ländern, Gemeinden und Gemeindeverbänden
b: einem anderen Staat des EWR oder einem Vollmitgliedstaat der OECD
d: einer internationalen Organisation, der auch der Bundesrepublik Deutschland als Vollmitglied angehört  
(prozent vom Wert des Fonds/Anteilsklasse)</t>
  </si>
  <si>
    <t>10a_andere Aussteller (Schuldner) [max. 1 Prozent des Sicherungsvermögens] nach § 4 Abs. 4 AnlV:
Anlagen nach § 2 Abs. 1 Nr. 9, 12 und 13 AnlV (Nachränge und Genussrechte, Aktien und Beteiligungen), sowie Anteile und Aktien an geschlossenen Investmentvermögen (§ 2. Abs. 1 Nr. 13 (b) und Nr. 17 AnIV)  
(prozent vom Wert des Fonds/der Anteilsklasse)</t>
  </si>
  <si>
    <t>10b_andere Aussteller (Schuldner) [max. 5 Prozent des Sicherungsvermögens] nach § 4 Abs. 1 AnlV: 
alle anderen Anlagen bei diesem Schuldner 
(prozent vom Wert des Fonds/Anteilsklasse)</t>
  </si>
  <si>
    <t>10c_andere Aussteller (Schuldner) [max. 15 Prozent des Sicherungsvermögens] nach § 4 Abs. 2 Satz 2 AnlV:
a: Schuldverschreibungen mit besonderer Deckungsmasse ein und desselben Kreditinstituts mit Sitz in EWR/OECD
b: Anlagen bei ein und demselben Kreditinstitut nach § 2 Abs. 1 Nr. 18 Bst. b AnlV, wenn und soweit diese Anlagen durch eine umfassende Institutsicherung oder ein Einlagensicherungssystem tatsächlich abgesichert sind
c: Anlagen bei ein und demselben öffentlich-rechtlichen Kreditinstitut nach § 2 Abs. 1 Nr. 18 Bst. c AnlV
d: Anlagen bei ein und der selben multilateralen Entwicklungsbank nach § 2 Abs. 1 Nr. 18 Bst. d AnlV 
(prozent vom Wert des Fonds/Anteilsklasse)</t>
  </si>
  <si>
    <t>a</t>
  </si>
  <si>
    <t>b</t>
  </si>
  <si>
    <t>c</t>
  </si>
  <si>
    <t>d</t>
  </si>
  <si>
    <t>e</t>
  </si>
  <si>
    <t>f</t>
  </si>
  <si>
    <t>g</t>
  </si>
  <si>
    <t>h</t>
  </si>
  <si>
    <t>i</t>
  </si>
  <si>
    <t xml:space="preserve">Währung </t>
  </si>
  <si>
    <t>Banco Santander S.A.</t>
  </si>
  <si>
    <t>5493006QMFDDMYWIAM13</t>
  </si>
  <si>
    <t>858872</t>
  </si>
  <si>
    <t>Raiffeisen Bank International AG</t>
  </si>
  <si>
    <t>9ZHRYM6F437SQJ6OUG95</t>
  </si>
  <si>
    <t>208403</t>
  </si>
  <si>
    <t>Cajamar Caja Rural, Sociedad Cooperativa de Crédito</t>
  </si>
  <si>
    <t>635400CE9HHFB55PEY43</t>
  </si>
  <si>
    <t>464461</t>
  </si>
  <si>
    <t>DZ BANK AG Deutsche Zentral-Genossenschaftsbank, Frankfurt am Main</t>
  </si>
  <si>
    <t>529900HNOAA1KXQJUQ27</t>
  </si>
  <si>
    <t>238000</t>
  </si>
  <si>
    <t>Macquarie Group Ltd.</t>
  </si>
  <si>
    <t>ACMHD8HWFMFUIQQ8Y590</t>
  </si>
  <si>
    <t>265049</t>
  </si>
  <si>
    <t>Caixabank S.A.</t>
  </si>
  <si>
    <t>7CUNS533WID6K7DGFI87</t>
  </si>
  <si>
    <t>271972</t>
  </si>
  <si>
    <t>Allianz SE</t>
  </si>
  <si>
    <t>529900K9B0N5BT694847</t>
  </si>
  <si>
    <t>840400</t>
  </si>
  <si>
    <t>Blackstone Inc.</t>
  </si>
  <si>
    <t>5299004LW4QWGZUB8Y96</t>
  </si>
  <si>
    <t>248934</t>
  </si>
  <si>
    <t>Deutsche Bahn AG</t>
  </si>
  <si>
    <t>52990063S23N13HU4E98</t>
  </si>
  <si>
    <t>822000</t>
  </si>
  <si>
    <t>ICCREA Banca - Istituto Centrale del Credito Cooperativo S.p.A.</t>
  </si>
  <si>
    <t>NNVPP80YIZGEY2314M97</t>
  </si>
  <si>
    <t>401222</t>
  </si>
  <si>
    <t>Die Investmentgesellschaft meldet dem VU mit vorliegendem Datenblatt die Anlagen der jeweils 10 größten Aussteller (Schuldner) jedes Fonds, in die ein Versicherungsunternehmen investiert hat (§ 4 Abs. 1 Satz 2 AnlV). Dach-Publikumsfonds und Spezialfonds, die ihrerseits in mehrere Publikumsfonds investieren, Immobilienfonds, Sonstige Sondervermögen mit Beteiligungen und Infrastrukturfonds können unberücksichtigt bleiben, wenn der Anteil ihrer Anlagen in Wertpapiere, Geldmarktinstrumente, Bankguthaben und Derivate zusammen nicht mehr als 5% des Fondsvermögens beträgt. Der Versicherer ist auf diesen Umstand im VAG-Reporting hinzuweisen. Für Immobilien, Beteiligungen und Infrastrukturanlagen erfolgt keine Zusammenführung der Streuungsquoten aus Fonds- und Direktanlage. Bei ausländischen Fonds ist das VU gehalten, sicherzustellen, dass es die notwendige Information über die 10 grössten Aussteller (Schuldner) zeitnah erhält.</t>
  </si>
  <si>
    <t>Das VU hat hierzu die von der/den Investmentgesellschaft(en) bereit gestellten Schuldnerangaben für die jeweils 10 größter Aussteller (Schuldner) des/der Fonds ausgenommen Zielfonds -  mit den größten Schuldnern aus der Direktanlage in geeigneter Weise zusammenzuführen. Forderungen gegenüber den Kontrahenten aus derivativen Finanzgeschäften in Fonds sind in der Liste der 10 größten Schuldner unter der Zeile "davon: alle anderen Anlagen bei diesem Schuldner - § 4 Abs. 1 AnlV" zu berücksichtigen. Dabei brauchen Forderungen gegenüber Kontrahenten aus derivativen Finanzgeschäften nur dann in der Schuldnerliste berücksichtigt werden, wenn der Kontrahent vom Umfang her geeignet ist, eine Position unter den 10 größen Schuldnern einnehmen zu können. Derivate und/oder Finanzinstrumente mit derivativen Komponenten, die nur zu Absichgerungszwecken eingesetzt werden, sind hiervon nicht betroffen.</t>
  </si>
  <si>
    <t>Zur Erleichterung der Identifikation kann die Emittenten-Nr.  oder -LEI bzw. Konzern-Nr. oder -LEI von WM-Datenservice verwendet werden.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</si>
</sst>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 #,##0.00_ ;_ * \-#,##0.00_ ;_ * &quot;-&quot;??_ ;_ @_ "/>
    <numFmt numFmtId="165" formatCode="0.000000"/>
  </numFmts>
  <fonts count="15" x14ac:knownFonts="1">
    <font>
      <sz val="8"/>
      <name val="Arial"/>
    </font>
    <font>
      <sz val="10"/>
      <name val="Arial"/>
      <family val="2"/>
    </font>
    <font>
      <sz val="10"/>
      <name val="Arial"/>
      <family val="2"/>
    </font>
    <font>
      <b/>
      <sz val="10"/>
      <name val="Arial"/>
      <family val="2"/>
    </font>
    <font>
      <sz val="11"/>
      <color theme="1"/>
      <name val="Arial"/>
      <family val="2"/>
    </font>
    <font>
      <sz val="10"/>
      <color theme="1"/>
      <name val="Arial"/>
      <family val="2"/>
    </font>
    <font>
      <sz val="11"/>
      <color rgb="FF000000"/>
      <name val="Arial"/>
      <family val="2"/>
    </font>
    <font>
      <i/>
      <sz val="10"/>
      <name val="Arial"/>
      <family val="2"/>
    </font>
    <font>
      <sz val="11"/>
      <name val="Arial"/>
      <family val="2"/>
    </font>
    <font>
      <sz val="10"/>
      <color indexed="12"/>
      <name val="Arial"/>
      <family val="2"/>
    </font>
    <font>
      <sz val="9"/>
      <color indexed="81"/>
      <name val="Segoe UI"/>
      <family val="2"/>
    </font>
    <font>
      <b/>
      <sz val="8"/>
      <color indexed="10"/>
      <name val="Tahoma"/>
      <family val="2"/>
    </font>
    <font>
      <b/>
      <sz val="8"/>
      <color indexed="81"/>
      <name val="Tahoma"/>
      <family val="2"/>
    </font>
    <font>
      <b/>
      <sz val="10"/>
      <color theme="1"/>
      <name val="Arial"/>
      <family val="2"/>
    </font>
    <font>
      <b/>
      <sz val="9"/>
      <color indexed="81"/>
      <name val="Segoe UI"/>
      <family val="2"/>
    </font>
  </fonts>
  <fills count="6">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
      <patternFill patternType="solid">
        <fgColor theme="3" tint="0.79998168889431442"/>
        <bgColor indexed="64"/>
      </patternFill>
    </fill>
  </fills>
  <borders count="3">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4">
    <xf numFmtId="0" fontId="0" fillId="0" borderId="0"/>
    <xf numFmtId="164" fontId="1" fillId="0" borderId="0" applyFont="0" applyFill="0" applyBorder="0" applyAlignment="0" applyProtection="0"/>
    <xf numFmtId="0" fontId="1" fillId="0" borderId="0"/>
    <xf numFmtId="0" fontId="2" fillId="0" borderId="0"/>
  </cellStyleXfs>
  <cellXfs count="64">
    <xf numFmtId="0" fontId="0" fillId="0" borderId="0" xfId="0"/>
    <xf numFmtId="0" fontId="3" fillId="2" borderId="1" xfId="2" applyFont="1" applyFill="1" applyBorder="1" applyAlignment="1">
      <alignment horizontal="center" vertical="top"/>
    </xf>
    <xf numFmtId="0" fontId="3" fillId="2" borderId="1" xfId="3" applyFont="1" applyFill="1" applyBorder="1" applyAlignment="1">
      <alignment horizontal="left" vertical="top" wrapText="1"/>
    </xf>
    <xf numFmtId="0" fontId="3" fillId="2" borderId="2" xfId="3" applyFont="1" applyFill="1" applyBorder="1" applyAlignment="1">
      <alignment horizontal="center" vertical="top" wrapText="1"/>
    </xf>
    <xf numFmtId="2" fontId="3" fillId="2" borderId="2" xfId="3" applyNumberFormat="1" applyFont="1" applyFill="1" applyBorder="1" applyAlignment="1">
      <alignment horizontal="center" vertical="top" wrapText="1"/>
    </xf>
    <xf numFmtId="0" fontId="2" fillId="0" borderId="0" xfId="3" applyFill="1" applyAlignment="1">
      <alignment vertical="top"/>
    </xf>
    <xf numFmtId="0" fontId="2" fillId="0" borderId="0" xfId="3" applyAlignment="1">
      <alignment vertical="top"/>
    </xf>
    <xf numFmtId="1" fontId="4" fillId="3" borderId="1" xfId="2" applyNumberFormat="1" applyFont="1" applyFill="1" applyBorder="1" applyAlignment="1">
      <alignment horizontal="center" vertical="top" wrapText="1"/>
    </xf>
    <xf numFmtId="0" fontId="5" fillId="2" borderId="1" xfId="2" applyFont="1" applyFill="1" applyBorder="1" applyAlignment="1">
      <alignment vertical="top"/>
    </xf>
    <xf numFmtId="49" fontId="1" fillId="4" borderId="2" xfId="2" applyNumberFormat="1" applyFill="1" applyBorder="1" applyAlignment="1">
      <alignment vertical="top"/>
    </xf>
    <xf numFmtId="2" fontId="1" fillId="3" borderId="2" xfId="2" applyNumberFormat="1" applyFill="1" applyBorder="1" applyAlignment="1">
      <alignment vertical="top"/>
    </xf>
    <xf numFmtId="0" fontId="1" fillId="3" borderId="2" xfId="2" applyFill="1" applyBorder="1" applyAlignment="1">
      <alignment vertical="top"/>
    </xf>
    <xf numFmtId="49" fontId="1" fillId="4" borderId="2" xfId="2" applyNumberFormat="1" applyFill="1" applyBorder="1" applyAlignment="1">
      <alignment vertical="top" wrapText="1"/>
    </xf>
    <xf numFmtId="1" fontId="6" fillId="3" borderId="1" xfId="2" applyNumberFormat="1" applyFont="1" applyFill="1" applyBorder="1" applyAlignment="1">
      <alignment horizontal="center" vertical="top" wrapText="1"/>
    </xf>
    <xf numFmtId="0" fontId="1" fillId="2" borderId="1" xfId="2" applyFill="1" applyBorder="1" applyAlignment="1">
      <alignment vertical="top"/>
    </xf>
    <xf numFmtId="165" fontId="0" fillId="5" borderId="2" xfId="1" applyNumberFormat="1" applyFont="1" applyFill="1" applyBorder="1" applyAlignment="1">
      <alignment horizontal="right" vertical="top"/>
    </xf>
    <xf numFmtId="1" fontId="6" fillId="3" borderId="2" xfId="2" applyNumberFormat="1" applyFont="1" applyFill="1" applyBorder="1" applyAlignment="1">
      <alignment horizontal="center" vertical="top" wrapText="1"/>
    </xf>
    <xf numFmtId="0" fontId="1" fillId="2" borderId="2" xfId="2" applyFill="1" applyBorder="1" applyAlignment="1">
      <alignment vertical="top"/>
    </xf>
    <xf numFmtId="2" fontId="0" fillId="5" borderId="2" xfId="1" applyNumberFormat="1" applyFont="1" applyFill="1" applyBorder="1" applyAlignment="1">
      <alignment vertical="top"/>
    </xf>
    <xf numFmtId="0" fontId="5" fillId="2" borderId="2" xfId="2" applyFont="1" applyFill="1" applyBorder="1" applyAlignment="1">
      <alignment vertical="top"/>
    </xf>
    <xf numFmtId="0" fontId="3" fillId="0" borderId="0" xfId="3" applyFont="1" applyFill="1" applyAlignment="1">
      <alignment vertical="top"/>
    </xf>
    <xf numFmtId="0" fontId="2" fillId="0" borderId="0" xfId="3" applyFont="1" applyFill="1" applyAlignment="1">
      <alignment vertical="top"/>
    </xf>
    <xf numFmtId="0" fontId="3" fillId="0" borderId="0" xfId="3" applyFont="1" applyAlignment="1">
      <alignment vertical="top"/>
    </xf>
    <xf numFmtId="49" fontId="1" fillId="3" borderId="2" xfId="2" applyNumberFormat="1" applyFill="1" applyBorder="1" applyAlignment="1">
      <alignment vertical="top"/>
    </xf>
    <xf numFmtId="2" fontId="1" fillId="0" borderId="2" xfId="2" applyNumberFormat="1" applyBorder="1" applyAlignment="1">
      <alignment vertical="top"/>
    </xf>
    <xf numFmtId="0" fontId="2" fillId="2" borderId="2" xfId="2" applyFont="1" applyFill="1" applyBorder="1" applyAlignment="1">
      <alignment vertical="top"/>
    </xf>
    <xf numFmtId="49" fontId="1" fillId="5" borderId="2" xfId="2" applyNumberFormat="1" applyFill="1" applyBorder="1" applyAlignment="1">
      <alignment vertical="top"/>
    </xf>
    <xf numFmtId="2" fontId="1" fillId="5" borderId="2" xfId="2" applyNumberFormat="1" applyFill="1" applyBorder="1" applyAlignment="1">
      <alignment vertical="top"/>
    </xf>
    <xf numFmtId="4" fontId="1" fillId="0" borderId="2" xfId="2" applyNumberFormat="1" applyBorder="1" applyAlignment="1">
      <alignment vertical="top"/>
    </xf>
    <xf numFmtId="1" fontId="4" fillId="3" borderId="2" xfId="2" applyNumberFormat="1" applyFont="1" applyFill="1" applyBorder="1" applyAlignment="1">
      <alignment horizontal="center" vertical="top" wrapText="1"/>
    </xf>
    <xf numFmtId="49" fontId="1" fillId="0" borderId="2" xfId="2" applyNumberFormat="1" applyFill="1" applyBorder="1" applyAlignment="1">
      <alignment horizontal="right" vertical="top"/>
    </xf>
    <xf numFmtId="0" fontId="2" fillId="2" borderId="2" xfId="2" applyFont="1" applyFill="1" applyBorder="1" applyAlignment="1">
      <alignment vertical="top" wrapText="1"/>
    </xf>
    <xf numFmtId="0" fontId="1" fillId="3" borderId="2" xfId="2" applyFill="1" applyBorder="1"/>
    <xf numFmtId="1" fontId="2" fillId="3" borderId="2" xfId="2" applyNumberFormat="1" applyFont="1" applyFill="1" applyBorder="1" applyAlignment="1">
      <alignment horizontal="center" vertical="top" wrapText="1"/>
    </xf>
    <xf numFmtId="0" fontId="7" fillId="2" borderId="2" xfId="2" applyFont="1" applyFill="1" applyBorder="1"/>
    <xf numFmtId="1" fontId="8" fillId="3" borderId="2" xfId="2" applyNumberFormat="1" applyFont="1" applyFill="1" applyBorder="1" applyAlignment="1">
      <alignment horizontal="center" vertical="top" wrapText="1"/>
    </xf>
    <xf numFmtId="0" fontId="5" fillId="2" borderId="2" xfId="2" applyFont="1" applyFill="1" applyBorder="1" applyAlignment="1">
      <alignment vertical="top" wrapText="1"/>
    </xf>
    <xf numFmtId="2" fontId="2" fillId="2" borderId="1" xfId="3" applyNumberFormat="1" applyFill="1" applyBorder="1" applyAlignment="1">
      <alignment horizontal="right" vertical="top"/>
    </xf>
    <xf numFmtId="2" fontId="2" fillId="2" borderId="2" xfId="3" applyNumberFormat="1" applyFill="1" applyBorder="1" applyAlignment="1">
      <alignment horizontal="right" vertical="top"/>
    </xf>
    <xf numFmtId="0" fontId="2" fillId="0" borderId="0" xfId="3" applyAlignment="1">
      <alignment horizontal="left" vertical="top"/>
    </xf>
    <xf numFmtId="0" fontId="9" fillId="0" borderId="0" xfId="3" applyFont="1" applyAlignment="1">
      <alignment vertical="top"/>
    </xf>
    <xf numFmtId="2" fontId="2" fillId="0" borderId="0" xfId="3" applyNumberFormat="1" applyAlignment="1">
      <alignment horizontal="right" vertical="top"/>
    </xf>
    <xf numFmtId="0" fontId="3" fillId="2" borderId="1" xfId="2" applyFont="1" applyFill="1" applyBorder="1" applyAlignment="1">
      <alignment horizontal="center" vertical="center"/>
    </xf>
    <xf numFmtId="0" fontId="3" fillId="2" borderId="1" xfId="3" applyFont="1" applyFill="1" applyBorder="1" applyAlignment="1">
      <alignment horizontal="center" vertical="center" wrapText="1"/>
    </xf>
    <xf numFmtId="0" fontId="3" fillId="2" borderId="2" xfId="3" applyFont="1" applyFill="1" applyBorder="1" applyAlignment="1">
      <alignment horizontal="center" vertical="center" wrapText="1"/>
    </xf>
    <xf numFmtId="0" fontId="13" fillId="2" borderId="2" xfId="3" applyFont="1" applyFill="1" applyBorder="1" applyAlignment="1">
      <alignment horizontal="center" vertical="center" wrapText="1"/>
    </xf>
    <xf numFmtId="0" fontId="1" fillId="0" borderId="0" xfId="2"/>
    <xf numFmtId="1" fontId="8" fillId="3" borderId="1" xfId="2" applyNumberFormat="1" applyFont="1" applyFill="1" applyBorder="1" applyAlignment="1">
      <alignment horizontal="center" vertical="top" wrapText="1"/>
    </xf>
    <xf numFmtId="0" fontId="2" fillId="2" borderId="1" xfId="2" applyFont="1" applyFill="1" applyBorder="1"/>
    <xf numFmtId="49" fontId="2" fillId="0" borderId="2" xfId="2" applyNumberFormat="1" applyFont="1" applyFill="1" applyBorder="1"/>
    <xf numFmtId="49" fontId="2" fillId="0" borderId="2" xfId="2" applyNumberFormat="1" applyFont="1" applyFill="1" applyBorder="1" applyAlignment="1">
      <alignment vertical="top" wrapText="1"/>
    </xf>
    <xf numFmtId="165" fontId="1" fillId="5" borderId="2" xfId="2" applyNumberFormat="1" applyFill="1" applyBorder="1"/>
    <xf numFmtId="0" fontId="2" fillId="2" borderId="2" xfId="2" applyFont="1" applyFill="1" applyBorder="1"/>
    <xf numFmtId="2" fontId="1" fillId="5" borderId="2" xfId="2" applyNumberFormat="1" applyFill="1" applyBorder="1"/>
    <xf numFmtId="49" fontId="1" fillId="3" borderId="2" xfId="2" applyNumberFormat="1" applyFill="1" applyBorder="1"/>
    <xf numFmtId="4" fontId="1" fillId="0" borderId="2" xfId="2" applyNumberFormat="1" applyFill="1" applyBorder="1"/>
    <xf numFmtId="49" fontId="2" fillId="0" borderId="2" xfId="2" applyNumberFormat="1" applyFont="1" applyFill="1" applyBorder="1" applyAlignment="1">
      <alignment horizontal="left"/>
    </xf>
    <xf numFmtId="2" fontId="1" fillId="3" borderId="2" xfId="2" applyNumberFormat="1" applyFill="1" applyBorder="1"/>
    <xf numFmtId="0" fontId="2" fillId="0" borderId="2" xfId="2" applyFont="1" applyBorder="1" applyAlignment="1">
      <alignment vertical="top" wrapText="1"/>
    </xf>
    <xf numFmtId="0" fontId="1" fillId="0" borderId="2" xfId="2" applyBorder="1" applyAlignment="1">
      <alignment vertical="top" wrapText="1"/>
    </xf>
    <xf numFmtId="0" fontId="1" fillId="0" borderId="2" xfId="2" quotePrefix="1" applyBorder="1" applyAlignment="1">
      <alignment horizontal="center" vertical="top"/>
    </xf>
    <xf numFmtId="0" fontId="1" fillId="0" borderId="2" xfId="2" applyBorder="1"/>
    <xf numFmtId="0" fontId="1" fillId="0" borderId="0" xfId="2" applyAlignment="1">
      <alignment horizontal="left" vertical="top" wrapText="1"/>
    </xf>
    <xf numFmtId="0" fontId="2" fillId="0" borderId="0" xfId="2" applyFont="1" applyAlignment="1">
      <alignment horizontal="left" vertical="top" wrapText="1"/>
    </xf>
  </cellXfs>
  <cellStyles count="4">
    <cellStyle name="Komma 2" xfId="1" xr:uid="{4E79A736-6131-4990-9ED8-453BCB9F3543}"/>
    <cellStyle name="Standard" xfId="0" builtinId="0" customBuiltin="1"/>
    <cellStyle name="Standard 2" xfId="2" xr:uid="{3C8312B9-3A7B-426B-B15F-1FEF14C83269}"/>
    <cellStyle name="Standard 2 2" xfId="3" xr:uid="{CD048BF1-5765-4B0E-941A-DE48D2E3EB89}"/>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D2E0"/>
      <rgbColor rgb="00002065"/>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Arial"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rial"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A54F74-B609-4467-B447-42F499409CC7}">
  <dimension ref="A1:N62"/>
  <sheetViews>
    <sheetView tabSelected="1" zoomScaleNormal="100" workbookViewId="0"/>
  </sheetViews>
  <sheetFormatPr baseColWidth="10" defaultRowHeight="12.75" x14ac:dyDescent="0.2"/>
  <cols>
    <col min="1" max="1" width="10.1640625" style="39" customWidth="1"/>
    <col min="2" max="2" width="70.83203125" style="6" customWidth="1"/>
    <col min="3" max="3" width="47.5" style="40" customWidth="1"/>
    <col min="4" max="4" width="26.5" style="41" customWidth="1"/>
    <col min="5" max="5" width="26.5" style="6" customWidth="1"/>
    <col min="6" max="235" width="12" style="6" customWidth="1"/>
    <col min="236" max="236" width="6" style="6" customWidth="1"/>
    <col min="237" max="237" width="39.6640625" style="6" customWidth="1"/>
    <col min="238" max="238" width="29" style="6" customWidth="1"/>
    <col min="239" max="239" width="26.33203125" style="6" customWidth="1"/>
    <col min="240" max="240" width="26" style="6" customWidth="1"/>
    <col min="241" max="241" width="23.5" style="6" customWidth="1"/>
    <col min="242" max="256" width="12" style="6" customWidth="1"/>
    <col min="257" max="16384" width="12" style="6"/>
  </cols>
  <sheetData>
    <row r="1" spans="1:14" ht="25.5" x14ac:dyDescent="0.2">
      <c r="A1" s="1" t="s">
        <v>0</v>
      </c>
      <c r="B1" s="2" t="s">
        <v>1</v>
      </c>
      <c r="C1" s="3" t="s">
        <v>2</v>
      </c>
      <c r="D1" s="4" t="s">
        <v>3</v>
      </c>
      <c r="E1" s="3" t="s">
        <v>4</v>
      </c>
      <c r="F1" s="5"/>
    </row>
    <row r="2" spans="1:14" ht="14.25" x14ac:dyDescent="0.2">
      <c r="A2" s="7">
        <v>0</v>
      </c>
      <c r="B2" s="8" t="s">
        <v>5</v>
      </c>
      <c r="C2" s="9" t="s">
        <v>6</v>
      </c>
      <c r="D2" s="10"/>
      <c r="E2" s="11"/>
      <c r="F2" s="5"/>
    </row>
    <row r="3" spans="1:14" ht="14.25" x14ac:dyDescent="0.2">
      <c r="A3" s="7" t="s">
        <v>7</v>
      </c>
      <c r="B3" s="8" t="s">
        <v>8</v>
      </c>
      <c r="C3" s="12" t="s">
        <v>9</v>
      </c>
      <c r="D3" s="10"/>
      <c r="E3" s="11"/>
      <c r="F3" s="5"/>
    </row>
    <row r="4" spans="1:14" ht="14.25" x14ac:dyDescent="0.2">
      <c r="A4" s="13">
        <v>1</v>
      </c>
      <c r="B4" s="14" t="s">
        <v>10</v>
      </c>
      <c r="C4" s="15"/>
      <c r="D4" s="10"/>
      <c r="E4" s="11"/>
    </row>
    <row r="5" spans="1:14" ht="14.25" x14ac:dyDescent="0.2">
      <c r="A5" s="16">
        <v>2</v>
      </c>
      <c r="B5" s="17" t="s">
        <v>11</v>
      </c>
      <c r="C5" s="18"/>
      <c r="D5" s="10"/>
      <c r="E5" s="11"/>
    </row>
    <row r="6" spans="1:14" ht="14.25" x14ac:dyDescent="0.2">
      <c r="A6" s="16">
        <v>3</v>
      </c>
      <c r="B6" s="19" t="s">
        <v>12</v>
      </c>
      <c r="C6" s="9" t="s">
        <v>13</v>
      </c>
      <c r="D6" s="10"/>
      <c r="E6" s="11"/>
      <c r="F6" s="20"/>
      <c r="G6" s="20"/>
      <c r="H6" s="20"/>
      <c r="I6" s="20"/>
      <c r="J6" s="20"/>
      <c r="K6" s="20"/>
      <c r="L6" s="20"/>
      <c r="M6" s="20"/>
      <c r="N6" s="20"/>
    </row>
    <row r="7" spans="1:14" ht="14.25" x14ac:dyDescent="0.2">
      <c r="A7" s="16">
        <v>4</v>
      </c>
      <c r="B7" s="17" t="s">
        <v>14</v>
      </c>
      <c r="C7" s="12" t="s">
        <v>15</v>
      </c>
      <c r="D7" s="10"/>
      <c r="E7" s="11"/>
    </row>
    <row r="8" spans="1:14" ht="14.25" x14ac:dyDescent="0.2">
      <c r="A8" s="16">
        <v>5</v>
      </c>
      <c r="B8" s="17" t="s">
        <v>16</v>
      </c>
      <c r="C8" s="12" t="s">
        <v>17</v>
      </c>
      <c r="D8" s="10"/>
      <c r="E8" s="11"/>
      <c r="F8" s="5"/>
      <c r="G8" s="5"/>
      <c r="H8" s="5"/>
      <c r="I8" s="5"/>
      <c r="J8" s="5"/>
      <c r="K8" s="5"/>
    </row>
    <row r="9" spans="1:14" ht="14.25" x14ac:dyDescent="0.2">
      <c r="A9" s="16">
        <v>6</v>
      </c>
      <c r="B9" s="17" t="s">
        <v>18</v>
      </c>
      <c r="C9" s="9">
        <v>1</v>
      </c>
      <c r="D9" s="10"/>
      <c r="E9" s="11"/>
    </row>
    <row r="10" spans="1:14" s="22" customFormat="1" ht="14.25" x14ac:dyDescent="0.2">
      <c r="A10" s="16">
        <v>7</v>
      </c>
      <c r="B10" s="17" t="s">
        <v>19</v>
      </c>
      <c r="C10" s="9">
        <v>1</v>
      </c>
      <c r="D10" s="10"/>
      <c r="E10" s="11"/>
      <c r="F10" s="21"/>
      <c r="G10" s="21"/>
      <c r="H10" s="20"/>
    </row>
    <row r="11" spans="1:14" s="22" customFormat="1" ht="14.25" x14ac:dyDescent="0.2">
      <c r="A11" s="16">
        <v>8</v>
      </c>
      <c r="B11" s="17" t="s">
        <v>20</v>
      </c>
      <c r="C11" s="9">
        <v>0</v>
      </c>
      <c r="D11" s="10"/>
      <c r="E11" s="11"/>
      <c r="F11" s="21"/>
      <c r="G11" s="21"/>
      <c r="H11" s="21"/>
    </row>
    <row r="12" spans="1:14" s="22" customFormat="1" ht="14.25" x14ac:dyDescent="0.2">
      <c r="A12" s="16">
        <v>9</v>
      </c>
      <c r="B12" s="17" t="s">
        <v>21</v>
      </c>
      <c r="C12" s="12" t="s">
        <v>22</v>
      </c>
      <c r="D12" s="10"/>
      <c r="E12" s="11"/>
      <c r="F12" s="21"/>
      <c r="G12" s="21"/>
      <c r="H12" s="21"/>
    </row>
    <row r="13" spans="1:14" s="22" customFormat="1" ht="14.25" x14ac:dyDescent="0.2">
      <c r="A13" s="16">
        <v>10</v>
      </c>
      <c r="B13" s="17" t="s">
        <v>23</v>
      </c>
      <c r="C13" s="23"/>
      <c r="D13" s="24">
        <v>100</v>
      </c>
      <c r="E13" s="11"/>
      <c r="F13" s="21"/>
      <c r="G13" s="21"/>
      <c r="H13" s="21"/>
    </row>
    <row r="14" spans="1:14" s="22" customFormat="1" ht="14.25" x14ac:dyDescent="0.2">
      <c r="A14" s="16">
        <v>11</v>
      </c>
      <c r="B14" s="17" t="s">
        <v>24</v>
      </c>
      <c r="C14" s="12"/>
      <c r="D14" s="24"/>
      <c r="E14" s="11"/>
      <c r="F14" s="21"/>
      <c r="G14" s="21"/>
      <c r="H14" s="21"/>
    </row>
    <row r="15" spans="1:14" ht="14.25" x14ac:dyDescent="0.2">
      <c r="A15" s="16">
        <v>12</v>
      </c>
      <c r="B15" s="17" t="s">
        <v>25</v>
      </c>
      <c r="C15" s="12" t="s">
        <v>26</v>
      </c>
      <c r="D15" s="24">
        <v>100</v>
      </c>
      <c r="E15" s="11"/>
    </row>
    <row r="16" spans="1:14" ht="14.25" x14ac:dyDescent="0.2">
      <c r="A16" s="16">
        <v>13</v>
      </c>
      <c r="B16" s="17" t="s">
        <v>27</v>
      </c>
      <c r="C16" s="9">
        <v>15</v>
      </c>
      <c r="D16" s="10"/>
      <c r="E16" s="11"/>
    </row>
    <row r="17" spans="1:8" ht="14.25" x14ac:dyDescent="0.2">
      <c r="A17" s="16">
        <v>14</v>
      </c>
      <c r="B17" s="25" t="s">
        <v>28</v>
      </c>
      <c r="C17" s="26"/>
      <c r="D17" s="10"/>
      <c r="E17" s="11"/>
    </row>
    <row r="18" spans="1:8" ht="14.25" x14ac:dyDescent="0.2">
      <c r="A18" s="16">
        <v>15</v>
      </c>
      <c r="B18" s="17" t="s">
        <v>29</v>
      </c>
      <c r="C18" s="26"/>
      <c r="D18" s="10"/>
      <c r="E18" s="11"/>
    </row>
    <row r="19" spans="1:8" ht="14.25" x14ac:dyDescent="0.2">
      <c r="A19" s="16">
        <v>16</v>
      </c>
      <c r="B19" s="25" t="s">
        <v>30</v>
      </c>
      <c r="C19" s="9">
        <v>1</v>
      </c>
      <c r="D19" s="10"/>
      <c r="E19" s="11"/>
    </row>
    <row r="20" spans="1:8" ht="14.25" x14ac:dyDescent="0.2">
      <c r="A20" s="16">
        <v>17</v>
      </c>
      <c r="B20" s="25" t="s">
        <v>31</v>
      </c>
      <c r="C20" s="23"/>
      <c r="D20" s="27"/>
      <c r="E20" s="11"/>
    </row>
    <row r="21" spans="1:8" ht="14.25" x14ac:dyDescent="0.2">
      <c r="A21" s="16">
        <v>18</v>
      </c>
      <c r="B21" s="25" t="s">
        <v>32</v>
      </c>
      <c r="C21" s="23"/>
      <c r="D21" s="27"/>
      <c r="E21" s="11"/>
    </row>
    <row r="22" spans="1:8" ht="14.25" x14ac:dyDescent="0.2">
      <c r="A22" s="16">
        <v>19</v>
      </c>
      <c r="B22" s="19" t="s">
        <v>33</v>
      </c>
      <c r="C22" s="23"/>
      <c r="D22" s="10"/>
      <c r="E22" s="28">
        <v>49.59</v>
      </c>
    </row>
    <row r="23" spans="1:8" ht="14.25" x14ac:dyDescent="0.2">
      <c r="A23" s="29" t="s">
        <v>34</v>
      </c>
      <c r="B23" s="19" t="s">
        <v>35</v>
      </c>
      <c r="C23" s="30" t="s">
        <v>36</v>
      </c>
      <c r="D23" s="10"/>
      <c r="E23" s="10"/>
    </row>
    <row r="24" spans="1:8" ht="14.25" x14ac:dyDescent="0.2">
      <c r="A24" s="29" t="s">
        <v>37</v>
      </c>
      <c r="B24" s="19" t="s">
        <v>38</v>
      </c>
      <c r="C24" s="23"/>
      <c r="D24" s="28">
        <v>0.67</v>
      </c>
      <c r="E24" s="10"/>
      <c r="F24" s="5"/>
      <c r="G24" s="5"/>
      <c r="H24" s="5"/>
    </row>
    <row r="25" spans="1:8" ht="25.5" x14ac:dyDescent="0.2">
      <c r="A25" s="16">
        <v>20</v>
      </c>
      <c r="B25" s="31" t="s">
        <v>39</v>
      </c>
      <c r="C25" s="23"/>
      <c r="D25" s="24">
        <v>18.649999999999999</v>
      </c>
      <c r="E25" s="32" t="str">
        <f>IF($C$4&gt;0,PRODUCT($C$4,$E$22,D25/100),"")</f>
        <v/>
      </c>
      <c r="F25" s="5"/>
      <c r="G25" s="5"/>
      <c r="H25" s="5"/>
    </row>
    <row r="26" spans="1:8" ht="25.5" x14ac:dyDescent="0.2">
      <c r="A26" s="16">
        <v>21</v>
      </c>
      <c r="B26" s="31" t="s">
        <v>40</v>
      </c>
      <c r="C26" s="23"/>
      <c r="D26" s="24">
        <v>0.02</v>
      </c>
      <c r="E26" s="32" t="str">
        <f t="shared" ref="E26:E54" si="0">IF($C$4&gt;0,PRODUCT($C$4,$E$22,D26/100),"")</f>
        <v/>
      </c>
    </row>
    <row r="27" spans="1:8" ht="14.25" x14ac:dyDescent="0.2">
      <c r="A27" s="16">
        <v>22</v>
      </c>
      <c r="B27" s="25" t="s">
        <v>41</v>
      </c>
      <c r="C27" s="23"/>
      <c r="D27" s="24">
        <v>0</v>
      </c>
      <c r="E27" s="32" t="str">
        <f t="shared" si="0"/>
        <v/>
      </c>
    </row>
    <row r="28" spans="1:8" ht="14.25" x14ac:dyDescent="0.2">
      <c r="A28" s="16">
        <v>23</v>
      </c>
      <c r="B28" s="25" t="s">
        <v>42</v>
      </c>
      <c r="C28" s="23"/>
      <c r="D28" s="24">
        <v>0</v>
      </c>
      <c r="E28" s="32" t="str">
        <f t="shared" si="0"/>
        <v/>
      </c>
    </row>
    <row r="29" spans="1:8" ht="14.25" x14ac:dyDescent="0.2">
      <c r="A29" s="16">
        <v>24</v>
      </c>
      <c r="B29" s="25" t="s">
        <v>43</v>
      </c>
      <c r="C29" s="23"/>
      <c r="D29" s="24">
        <v>0</v>
      </c>
      <c r="E29" s="32" t="str">
        <f t="shared" si="0"/>
        <v/>
      </c>
    </row>
    <row r="30" spans="1:8" ht="14.25" x14ac:dyDescent="0.2">
      <c r="A30" s="16">
        <v>25</v>
      </c>
      <c r="B30" s="25" t="s">
        <v>44</v>
      </c>
      <c r="C30" s="23"/>
      <c r="D30" s="24">
        <v>0</v>
      </c>
      <c r="E30" s="32" t="str">
        <f t="shared" si="0"/>
        <v/>
      </c>
    </row>
    <row r="31" spans="1:8" ht="14.25" x14ac:dyDescent="0.2">
      <c r="A31" s="16">
        <v>26</v>
      </c>
      <c r="B31" s="25" t="s">
        <v>45</v>
      </c>
      <c r="C31" s="23"/>
      <c r="D31" s="24">
        <v>78.8</v>
      </c>
      <c r="E31" s="32" t="str">
        <f t="shared" si="0"/>
        <v/>
      </c>
    </row>
    <row r="32" spans="1:8" s="5" customFormat="1" ht="14.25" x14ac:dyDescent="0.2">
      <c r="A32" s="16" t="s">
        <v>46</v>
      </c>
      <c r="B32" s="19" t="s">
        <v>47</v>
      </c>
      <c r="C32" s="23"/>
      <c r="D32" s="24">
        <v>0.47</v>
      </c>
      <c r="E32" s="32" t="str">
        <f t="shared" si="0"/>
        <v/>
      </c>
    </row>
    <row r="33" spans="1:7" s="5" customFormat="1" ht="14.25" x14ac:dyDescent="0.2">
      <c r="A33" s="16" t="s">
        <v>48</v>
      </c>
      <c r="B33" s="19" t="s">
        <v>49</v>
      </c>
      <c r="C33" s="23"/>
      <c r="D33" s="24">
        <v>0.57999999999999996</v>
      </c>
      <c r="E33" s="32" t="str">
        <f t="shared" si="0"/>
        <v/>
      </c>
    </row>
    <row r="34" spans="1:7" ht="25.5" x14ac:dyDescent="0.2">
      <c r="A34" s="16">
        <v>29</v>
      </c>
      <c r="B34" s="31" t="s">
        <v>50</v>
      </c>
      <c r="C34" s="23"/>
      <c r="D34" s="24">
        <v>0</v>
      </c>
      <c r="E34" s="32" t="str">
        <f t="shared" si="0"/>
        <v/>
      </c>
      <c r="F34" s="5"/>
      <c r="G34" s="5"/>
    </row>
    <row r="35" spans="1:7" ht="14.25" x14ac:dyDescent="0.2">
      <c r="A35" s="16">
        <v>30</v>
      </c>
      <c r="B35" s="25" t="s">
        <v>51</v>
      </c>
      <c r="C35" s="23"/>
      <c r="D35" s="24">
        <v>0</v>
      </c>
      <c r="E35" s="32" t="str">
        <f t="shared" si="0"/>
        <v/>
      </c>
    </row>
    <row r="36" spans="1:7" ht="14.25" x14ac:dyDescent="0.2">
      <c r="A36" s="16">
        <v>31</v>
      </c>
      <c r="B36" s="25" t="s">
        <v>52</v>
      </c>
      <c r="C36" s="23"/>
      <c r="D36" s="24">
        <v>1.24</v>
      </c>
      <c r="E36" s="32" t="str">
        <f t="shared" si="0"/>
        <v/>
      </c>
    </row>
    <row r="37" spans="1:7" ht="14.25" x14ac:dyDescent="0.2">
      <c r="A37" s="16" t="s">
        <v>53</v>
      </c>
      <c r="B37" s="19" t="s">
        <v>54</v>
      </c>
      <c r="C37" s="23"/>
      <c r="D37" s="24">
        <v>41.7</v>
      </c>
      <c r="E37" s="32" t="str">
        <f t="shared" si="0"/>
        <v/>
      </c>
      <c r="F37" s="5"/>
      <c r="G37" s="5"/>
    </row>
    <row r="38" spans="1:7" x14ac:dyDescent="0.2">
      <c r="A38" s="33" t="s">
        <v>55</v>
      </c>
      <c r="B38" s="34" t="s">
        <v>56</v>
      </c>
      <c r="C38" s="23"/>
      <c r="D38" s="24">
        <v>41.7</v>
      </c>
      <c r="E38" s="32" t="str">
        <f>IF($C$4&gt;0,PRODUCT($C$4,$E$22,D38/100),"")</f>
        <v/>
      </c>
      <c r="F38" s="5"/>
      <c r="G38" s="5"/>
    </row>
    <row r="39" spans="1:7" ht="14.25" x14ac:dyDescent="0.2">
      <c r="A39" s="35" t="s">
        <v>57</v>
      </c>
      <c r="B39" s="25" t="s">
        <v>58</v>
      </c>
      <c r="C39" s="23"/>
      <c r="D39" s="24">
        <v>32.04</v>
      </c>
      <c r="E39" s="32" t="str">
        <f t="shared" si="0"/>
        <v/>
      </c>
    </row>
    <row r="40" spans="1:7" x14ac:dyDescent="0.2">
      <c r="A40" s="33" t="s">
        <v>59</v>
      </c>
      <c r="B40" s="34" t="s">
        <v>56</v>
      </c>
      <c r="C40" s="23"/>
      <c r="D40" s="24">
        <v>32.04</v>
      </c>
      <c r="E40" s="32" t="str">
        <f t="shared" si="0"/>
        <v/>
      </c>
    </row>
    <row r="41" spans="1:7" ht="14.25" x14ac:dyDescent="0.2">
      <c r="A41" s="35" t="s">
        <v>60</v>
      </c>
      <c r="B41" s="25" t="s">
        <v>61</v>
      </c>
      <c r="C41" s="23"/>
      <c r="D41" s="24">
        <v>4.8600000000000003</v>
      </c>
      <c r="E41" s="32" t="str">
        <f t="shared" si="0"/>
        <v/>
      </c>
    </row>
    <row r="42" spans="1:7" x14ac:dyDescent="0.2">
      <c r="A42" s="33" t="s">
        <v>62</v>
      </c>
      <c r="B42" s="34" t="s">
        <v>56</v>
      </c>
      <c r="C42" s="23"/>
      <c r="D42" s="24">
        <v>4.8600000000000003</v>
      </c>
      <c r="E42" s="32" t="str">
        <f t="shared" si="0"/>
        <v/>
      </c>
    </row>
    <row r="43" spans="1:7" ht="14.25" x14ac:dyDescent="0.2">
      <c r="A43" s="35" t="s">
        <v>63</v>
      </c>
      <c r="B43" s="25" t="s">
        <v>64</v>
      </c>
      <c r="C43" s="23"/>
      <c r="D43" s="24">
        <v>0.01</v>
      </c>
      <c r="E43" s="32" t="str">
        <f t="shared" si="0"/>
        <v/>
      </c>
    </row>
    <row r="44" spans="1:7" x14ac:dyDescent="0.2">
      <c r="A44" s="33" t="s">
        <v>65</v>
      </c>
      <c r="B44" s="34" t="s">
        <v>56</v>
      </c>
      <c r="C44" s="23"/>
      <c r="D44" s="24">
        <v>0.01</v>
      </c>
      <c r="E44" s="32" t="str">
        <f t="shared" si="0"/>
        <v/>
      </c>
    </row>
    <row r="45" spans="1:7" ht="14.25" x14ac:dyDescent="0.2">
      <c r="A45" s="35" t="s">
        <v>66</v>
      </c>
      <c r="B45" s="25" t="s">
        <v>67</v>
      </c>
      <c r="C45" s="23"/>
      <c r="D45" s="24">
        <v>0.15</v>
      </c>
      <c r="E45" s="32" t="str">
        <f t="shared" si="0"/>
        <v/>
      </c>
    </row>
    <row r="46" spans="1:7" x14ac:dyDescent="0.2">
      <c r="A46" s="33" t="s">
        <v>68</v>
      </c>
      <c r="B46" s="34" t="s">
        <v>56</v>
      </c>
      <c r="C46" s="23"/>
      <c r="D46" s="24">
        <v>0.15</v>
      </c>
      <c r="E46" s="32" t="str">
        <f t="shared" si="0"/>
        <v/>
      </c>
    </row>
    <row r="47" spans="1:7" ht="14.25" x14ac:dyDescent="0.2">
      <c r="A47" s="16" t="s">
        <v>69</v>
      </c>
      <c r="B47" s="19" t="s">
        <v>70</v>
      </c>
      <c r="C47" s="23"/>
      <c r="D47" s="24">
        <v>18.18</v>
      </c>
      <c r="E47" s="32" t="str">
        <f t="shared" si="0"/>
        <v/>
      </c>
    </row>
    <row r="48" spans="1:7" ht="14.25" x14ac:dyDescent="0.2">
      <c r="A48" s="16">
        <v>38</v>
      </c>
      <c r="B48" s="25" t="s">
        <v>71</v>
      </c>
      <c r="C48" s="23"/>
      <c r="D48" s="24">
        <v>0</v>
      </c>
      <c r="E48" s="32" t="str">
        <f t="shared" si="0"/>
        <v/>
      </c>
    </row>
    <row r="49" spans="1:7" ht="14.25" x14ac:dyDescent="0.2">
      <c r="A49" s="16" t="s">
        <v>72</v>
      </c>
      <c r="B49" s="19" t="s">
        <v>73</v>
      </c>
      <c r="C49" s="23"/>
      <c r="D49" s="24">
        <v>0</v>
      </c>
      <c r="E49" s="32" t="str">
        <f t="shared" si="0"/>
        <v/>
      </c>
    </row>
    <row r="50" spans="1:7" ht="25.5" x14ac:dyDescent="0.2">
      <c r="A50" s="16">
        <v>40</v>
      </c>
      <c r="B50" s="31" t="s">
        <v>74</v>
      </c>
      <c r="C50" s="23"/>
      <c r="D50" s="24">
        <v>0.01</v>
      </c>
      <c r="E50" s="32" t="str">
        <f t="shared" si="0"/>
        <v/>
      </c>
    </row>
    <row r="51" spans="1:7" ht="25.5" x14ac:dyDescent="0.2">
      <c r="A51" s="16" t="s">
        <v>75</v>
      </c>
      <c r="B51" s="36" t="s">
        <v>76</v>
      </c>
      <c r="C51" s="23"/>
      <c r="D51" s="24">
        <v>0</v>
      </c>
      <c r="E51" s="32" t="str">
        <f t="shared" si="0"/>
        <v/>
      </c>
    </row>
    <row r="52" spans="1:7" ht="25.5" x14ac:dyDescent="0.2">
      <c r="A52" s="16" t="s">
        <v>77</v>
      </c>
      <c r="B52" s="36" t="s">
        <v>78</v>
      </c>
      <c r="C52" s="23"/>
      <c r="D52" s="24">
        <v>0</v>
      </c>
      <c r="E52" s="32" t="str">
        <f t="shared" si="0"/>
        <v/>
      </c>
    </row>
    <row r="53" spans="1:7" ht="14.25" x14ac:dyDescent="0.2">
      <c r="A53" s="16" t="s">
        <v>79</v>
      </c>
      <c r="B53" s="19" t="s">
        <v>80</v>
      </c>
      <c r="C53" s="23"/>
      <c r="D53" s="24">
        <v>0</v>
      </c>
      <c r="E53" s="32" t="str">
        <f t="shared" si="0"/>
        <v/>
      </c>
    </row>
    <row r="54" spans="1:7" ht="14.25" x14ac:dyDescent="0.2">
      <c r="A54" s="16">
        <v>44</v>
      </c>
      <c r="B54" s="25" t="s">
        <v>81</v>
      </c>
      <c r="C54" s="23"/>
      <c r="D54" s="24">
        <v>1.28</v>
      </c>
      <c r="E54" s="32" t="str">
        <f t="shared" si="0"/>
        <v/>
      </c>
    </row>
    <row r="55" spans="1:7" ht="14.25" x14ac:dyDescent="0.2">
      <c r="A55" s="29" t="s">
        <v>82</v>
      </c>
      <c r="B55" s="19" t="s">
        <v>83</v>
      </c>
      <c r="C55" s="23"/>
      <c r="D55" s="37">
        <f>SUM(D25:D31,D34:D36,D48,D50,D54)</f>
        <v>100</v>
      </c>
      <c r="E55" s="32"/>
    </row>
    <row r="56" spans="1:7" ht="25.5" x14ac:dyDescent="0.2">
      <c r="A56" s="29" t="s">
        <v>84</v>
      </c>
      <c r="B56" s="36" t="s">
        <v>85</v>
      </c>
      <c r="C56" s="23"/>
      <c r="D56" s="38">
        <f>IF(D13&gt;0,D13-100,"")</f>
        <v>0</v>
      </c>
      <c r="E56" s="11"/>
    </row>
    <row r="62" spans="1:7" x14ac:dyDescent="0.2">
      <c r="F62" s="5"/>
      <c r="G62" s="5"/>
    </row>
  </sheetData>
  <printOptions headings="1"/>
  <pageMargins left="0.23622047244094491" right="0.23622047244094491" top="0.74803149606299213" bottom="0.55118110236220474" header="0.31496062992125984" footer="0.31496062992125984"/>
  <pageSetup paperSize="9" scale="60" fitToHeight="3"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A65EAF-E1B9-41F3-B2A7-21253FD9CA33}">
  <sheetPr>
    <pageSetUpPr fitToPage="1"/>
  </sheetPr>
  <dimension ref="A1:L24"/>
  <sheetViews>
    <sheetView zoomScale="85" zoomScaleNormal="85" workbookViewId="0"/>
  </sheetViews>
  <sheetFormatPr baseColWidth="10" defaultRowHeight="12.75" x14ac:dyDescent="0.2"/>
  <cols>
    <col min="1" max="1" width="10.1640625" style="46" customWidth="1"/>
    <col min="2" max="2" width="62.83203125" style="46" customWidth="1"/>
    <col min="3" max="3" width="26.5" style="46" customWidth="1"/>
    <col min="4" max="4" width="24.5" style="46" customWidth="1"/>
    <col min="5" max="5" width="27.6640625" style="46" customWidth="1"/>
    <col min="6" max="6" width="21.83203125" style="46" customWidth="1"/>
    <col min="7" max="7" width="26.5" style="46" customWidth="1"/>
    <col min="8" max="8" width="35.83203125" style="46" customWidth="1"/>
    <col min="9" max="9" width="88.33203125" style="46" customWidth="1"/>
    <col min="10" max="10" width="53.33203125" style="46" customWidth="1"/>
    <col min="11" max="11" width="35.83203125" style="46" customWidth="1"/>
    <col min="12" max="12" width="70.83203125" style="46" customWidth="1"/>
    <col min="13" max="256" width="12" style="46" customWidth="1"/>
    <col min="257" max="16384" width="12" style="46"/>
  </cols>
  <sheetData>
    <row r="1" spans="1:12" ht="190.5" customHeight="1" x14ac:dyDescent="0.2">
      <c r="A1" s="42" t="s">
        <v>0</v>
      </c>
      <c r="B1" s="43" t="s">
        <v>86</v>
      </c>
      <c r="C1" s="44" t="s">
        <v>2</v>
      </c>
      <c r="D1" s="44" t="s">
        <v>87</v>
      </c>
      <c r="E1" s="44" t="s">
        <v>88</v>
      </c>
      <c r="F1" s="44" t="s">
        <v>89</v>
      </c>
      <c r="G1" s="44" t="s">
        <v>90</v>
      </c>
      <c r="H1" s="45" t="s">
        <v>91</v>
      </c>
      <c r="I1" s="45" t="s">
        <v>92</v>
      </c>
      <c r="J1" s="45" t="s">
        <v>93</v>
      </c>
      <c r="K1" s="45" t="s">
        <v>94</v>
      </c>
      <c r="L1" s="45" t="s">
        <v>95</v>
      </c>
    </row>
    <row r="2" spans="1:12" ht="14.25" x14ac:dyDescent="0.2">
      <c r="A2" s="47" t="s">
        <v>96</v>
      </c>
      <c r="B2" s="48" t="s">
        <v>5</v>
      </c>
      <c r="C2" s="49" t="str">
        <f>'BVI-Datenblatt'!C2</f>
        <v>29.12.2023</v>
      </c>
      <c r="D2" s="32"/>
      <c r="E2" s="32"/>
      <c r="F2" s="32"/>
      <c r="G2" s="32"/>
      <c r="H2" s="32"/>
      <c r="I2" s="32"/>
      <c r="J2" s="32"/>
      <c r="K2" s="32"/>
      <c r="L2" s="32"/>
    </row>
    <row r="3" spans="1:12" ht="25.5" x14ac:dyDescent="0.2">
      <c r="A3" s="47" t="s">
        <v>97</v>
      </c>
      <c r="B3" s="48" t="s">
        <v>8</v>
      </c>
      <c r="C3" s="50" t="str">
        <f>'BVI-Datenblatt'!C3</f>
        <v>Berenberg Euro Bonds R D</v>
      </c>
      <c r="D3" s="32"/>
      <c r="E3" s="32"/>
      <c r="F3" s="32"/>
      <c r="G3" s="32"/>
      <c r="H3" s="32"/>
      <c r="I3" s="32"/>
      <c r="J3" s="32"/>
      <c r="K3" s="32"/>
      <c r="L3" s="32"/>
    </row>
    <row r="4" spans="1:12" ht="14.25" x14ac:dyDescent="0.2">
      <c r="A4" s="47" t="s">
        <v>98</v>
      </c>
      <c r="B4" s="48" t="s">
        <v>10</v>
      </c>
      <c r="C4" s="51"/>
      <c r="D4" s="32"/>
      <c r="E4" s="32"/>
      <c r="F4" s="32"/>
      <c r="G4" s="32"/>
      <c r="H4" s="32"/>
      <c r="I4" s="32"/>
      <c r="J4" s="32"/>
      <c r="K4" s="32"/>
      <c r="L4" s="32"/>
    </row>
    <row r="5" spans="1:12" ht="14.25" x14ac:dyDescent="0.2">
      <c r="A5" s="35" t="s">
        <v>99</v>
      </c>
      <c r="B5" s="52" t="s">
        <v>11</v>
      </c>
      <c r="C5" s="53"/>
      <c r="D5" s="32"/>
      <c r="E5" s="32"/>
      <c r="F5" s="32"/>
      <c r="G5" s="32"/>
      <c r="H5" s="32"/>
      <c r="I5" s="32"/>
      <c r="J5" s="32"/>
      <c r="K5" s="32"/>
      <c r="L5" s="32"/>
    </row>
    <row r="6" spans="1:12" ht="14.25" x14ac:dyDescent="0.2">
      <c r="A6" s="35" t="s">
        <v>100</v>
      </c>
      <c r="B6" s="52" t="s">
        <v>12</v>
      </c>
      <c r="C6" s="49" t="str">
        <f>'BVI-Datenblatt'!C6</f>
        <v>DE000A0RB9M9</v>
      </c>
      <c r="D6" s="32"/>
      <c r="E6" s="32"/>
      <c r="F6" s="32"/>
      <c r="G6" s="32"/>
      <c r="H6" s="32"/>
      <c r="I6" s="32"/>
      <c r="J6" s="32"/>
      <c r="K6" s="32"/>
      <c r="L6" s="32"/>
    </row>
    <row r="7" spans="1:12" ht="25.5" x14ac:dyDescent="0.2">
      <c r="A7" s="35" t="s">
        <v>101</v>
      </c>
      <c r="B7" s="52" t="s">
        <v>14</v>
      </c>
      <c r="C7" s="50" t="str">
        <f>'BVI-Datenblatt'!C7</f>
        <v xml:space="preserve">Universal-Investment-Gesellschaft mbH </v>
      </c>
      <c r="D7" s="32"/>
      <c r="E7" s="32"/>
      <c r="F7" s="32"/>
      <c r="G7" s="32"/>
      <c r="H7" s="32"/>
      <c r="I7" s="32"/>
      <c r="J7" s="32"/>
      <c r="K7" s="32"/>
      <c r="L7" s="32"/>
    </row>
    <row r="8" spans="1:12" ht="14.25" x14ac:dyDescent="0.2">
      <c r="A8" s="35" t="s">
        <v>102</v>
      </c>
      <c r="B8" s="52" t="s">
        <v>16</v>
      </c>
      <c r="C8" s="50" t="str">
        <f>'BVI-Datenblatt'!C8</f>
        <v>Frankfurt am Main</v>
      </c>
      <c r="D8" s="32"/>
      <c r="E8" s="32"/>
      <c r="F8" s="32"/>
      <c r="G8" s="32"/>
      <c r="H8" s="32"/>
      <c r="I8" s="32"/>
      <c r="J8" s="32"/>
      <c r="K8" s="32"/>
      <c r="L8" s="32"/>
    </row>
    <row r="9" spans="1:12" ht="14.25" x14ac:dyDescent="0.2">
      <c r="A9" s="35" t="s">
        <v>103</v>
      </c>
      <c r="B9" s="52" t="s">
        <v>33</v>
      </c>
      <c r="C9" s="54"/>
      <c r="D9" s="55">
        <f>'BVI-Datenblatt'!E22</f>
        <v>49.59</v>
      </c>
      <c r="E9" s="32"/>
      <c r="F9" s="32"/>
      <c r="G9" s="32"/>
      <c r="H9" s="32"/>
      <c r="I9" s="32"/>
      <c r="J9" s="32"/>
      <c r="K9" s="32"/>
      <c r="L9" s="32"/>
    </row>
    <row r="10" spans="1:12" ht="14.25" x14ac:dyDescent="0.2">
      <c r="A10" s="35" t="s">
        <v>104</v>
      </c>
      <c r="B10" s="52" t="s">
        <v>105</v>
      </c>
      <c r="C10" s="56" t="str">
        <f>'BVI-Datenblatt'!C23</f>
        <v>EUR</v>
      </c>
      <c r="D10" s="57"/>
      <c r="E10" s="57"/>
      <c r="F10" s="57"/>
      <c r="G10" s="57"/>
      <c r="H10" s="57"/>
      <c r="I10" s="57"/>
      <c r="J10" s="57"/>
      <c r="K10" s="57"/>
      <c r="L10" s="57"/>
    </row>
    <row r="11" spans="1:12" ht="25.5" x14ac:dyDescent="0.2">
      <c r="A11" s="35">
        <v>1</v>
      </c>
      <c r="B11" s="58" t="s">
        <v>106</v>
      </c>
      <c r="C11" s="54"/>
      <c r="D11" s="57" t="str">
        <f>IF($C$4&gt;0,PRODUCT($C$4,$C$5,H11/100),"")</f>
        <v/>
      </c>
      <c r="E11" s="59" t="s">
        <v>107</v>
      </c>
      <c r="F11" s="60" t="s">
        <v>108</v>
      </c>
      <c r="G11" s="61"/>
      <c r="H11" s="28">
        <v>3.49</v>
      </c>
      <c r="I11" s="28">
        <v>0</v>
      </c>
      <c r="J11" s="28">
        <v>0.73</v>
      </c>
      <c r="K11" s="28">
        <v>0</v>
      </c>
      <c r="L11" s="28">
        <v>2.76</v>
      </c>
    </row>
    <row r="12" spans="1:12" ht="25.5" x14ac:dyDescent="0.2">
      <c r="A12" s="35">
        <v>2</v>
      </c>
      <c r="B12" s="58" t="s">
        <v>109</v>
      </c>
      <c r="C12" s="54"/>
      <c r="D12" s="57" t="str">
        <f t="shared" ref="D12:D20" si="0">IF($C$4&gt;0,PRODUCT($C$4,$C$5,H12/100),"")</f>
        <v/>
      </c>
      <c r="E12" s="59" t="s">
        <v>110</v>
      </c>
      <c r="F12" s="60" t="s">
        <v>111</v>
      </c>
      <c r="G12" s="61"/>
      <c r="H12" s="28">
        <v>3.09</v>
      </c>
      <c r="I12" s="28">
        <v>0</v>
      </c>
      <c r="J12" s="28">
        <v>0</v>
      </c>
      <c r="K12" s="28">
        <v>1.7</v>
      </c>
      <c r="L12" s="28">
        <v>1.39</v>
      </c>
    </row>
    <row r="13" spans="1:12" ht="25.5" x14ac:dyDescent="0.2">
      <c r="A13" s="35">
        <v>3</v>
      </c>
      <c r="B13" s="58" t="s">
        <v>112</v>
      </c>
      <c r="C13" s="54"/>
      <c r="D13" s="57" t="str">
        <f t="shared" si="0"/>
        <v/>
      </c>
      <c r="E13" s="59" t="s">
        <v>113</v>
      </c>
      <c r="F13" s="60" t="s">
        <v>114</v>
      </c>
      <c r="G13" s="61"/>
      <c r="H13" s="28">
        <v>2.14</v>
      </c>
      <c r="I13" s="28">
        <v>0</v>
      </c>
      <c r="J13" s="28">
        <v>0</v>
      </c>
      <c r="K13" s="28">
        <v>0.72</v>
      </c>
      <c r="L13" s="28">
        <v>1.42</v>
      </c>
    </row>
    <row r="14" spans="1:12" ht="25.5" x14ac:dyDescent="0.2">
      <c r="A14" s="35">
        <v>4</v>
      </c>
      <c r="B14" s="58" t="s">
        <v>115</v>
      </c>
      <c r="C14" s="54"/>
      <c r="D14" s="57" t="str">
        <f t="shared" si="0"/>
        <v/>
      </c>
      <c r="E14" s="59" t="s">
        <v>116</v>
      </c>
      <c r="F14" s="60" t="s">
        <v>117</v>
      </c>
      <c r="G14" s="61"/>
      <c r="H14" s="28">
        <v>2.09</v>
      </c>
      <c r="I14" s="28">
        <v>0</v>
      </c>
      <c r="J14" s="28">
        <v>0.65</v>
      </c>
      <c r="K14" s="28">
        <v>0</v>
      </c>
      <c r="L14" s="28">
        <v>1.44</v>
      </c>
    </row>
    <row r="15" spans="1:12" ht="25.5" x14ac:dyDescent="0.2">
      <c r="A15" s="35">
        <v>5</v>
      </c>
      <c r="B15" s="58" t="s">
        <v>118</v>
      </c>
      <c r="C15" s="54"/>
      <c r="D15" s="57" t="str">
        <f t="shared" si="0"/>
        <v/>
      </c>
      <c r="E15" s="59" t="s">
        <v>119</v>
      </c>
      <c r="F15" s="60" t="s">
        <v>120</v>
      </c>
      <c r="G15" s="61"/>
      <c r="H15" s="28">
        <v>2.0699999999999998</v>
      </c>
      <c r="I15" s="28">
        <v>0</v>
      </c>
      <c r="J15" s="28">
        <v>0</v>
      </c>
      <c r="K15" s="28">
        <v>0.72</v>
      </c>
      <c r="L15" s="28">
        <v>1.35</v>
      </c>
    </row>
    <row r="16" spans="1:12" ht="25.5" x14ac:dyDescent="0.2">
      <c r="A16" s="35">
        <v>6</v>
      </c>
      <c r="B16" s="58" t="s">
        <v>121</v>
      </c>
      <c r="C16" s="54"/>
      <c r="D16" s="57" t="str">
        <f t="shared" si="0"/>
        <v/>
      </c>
      <c r="E16" s="59" t="s">
        <v>122</v>
      </c>
      <c r="F16" s="60" t="s">
        <v>123</v>
      </c>
      <c r="G16" s="61"/>
      <c r="H16" s="28">
        <v>1.53</v>
      </c>
      <c r="I16" s="28">
        <v>0</v>
      </c>
      <c r="J16" s="28">
        <v>0</v>
      </c>
      <c r="K16" s="28">
        <v>0</v>
      </c>
      <c r="L16" s="28">
        <v>1.53</v>
      </c>
    </row>
    <row r="17" spans="1:12" ht="14.25" x14ac:dyDescent="0.2">
      <c r="A17" s="35">
        <v>7</v>
      </c>
      <c r="B17" s="58" t="s">
        <v>124</v>
      </c>
      <c r="C17" s="54"/>
      <c r="D17" s="57" t="str">
        <f t="shared" si="0"/>
        <v/>
      </c>
      <c r="E17" s="59" t="s">
        <v>125</v>
      </c>
      <c r="F17" s="60" t="s">
        <v>126</v>
      </c>
      <c r="G17" s="61"/>
      <c r="H17" s="28">
        <v>1.48</v>
      </c>
      <c r="I17" s="28">
        <v>0</v>
      </c>
      <c r="J17" s="28">
        <v>0.76</v>
      </c>
      <c r="K17" s="28">
        <v>0.72</v>
      </c>
      <c r="L17" s="28">
        <v>0</v>
      </c>
    </row>
    <row r="18" spans="1:12" ht="25.5" x14ac:dyDescent="0.2">
      <c r="A18" s="35">
        <v>8</v>
      </c>
      <c r="B18" s="58" t="s">
        <v>127</v>
      </c>
      <c r="C18" s="54"/>
      <c r="D18" s="57" t="str">
        <f t="shared" si="0"/>
        <v/>
      </c>
      <c r="E18" s="59" t="s">
        <v>128</v>
      </c>
      <c r="F18" s="60" t="s">
        <v>129</v>
      </c>
      <c r="G18" s="61"/>
      <c r="H18" s="28">
        <v>1.47</v>
      </c>
      <c r="I18" s="28">
        <v>0</v>
      </c>
      <c r="J18" s="28">
        <v>0</v>
      </c>
      <c r="K18" s="28">
        <v>1.47</v>
      </c>
      <c r="L18" s="28">
        <v>0</v>
      </c>
    </row>
    <row r="19" spans="1:12" ht="14.25" x14ac:dyDescent="0.2">
      <c r="A19" s="35">
        <v>9</v>
      </c>
      <c r="B19" s="58" t="s">
        <v>130</v>
      </c>
      <c r="C19" s="54"/>
      <c r="D19" s="57" t="str">
        <f t="shared" si="0"/>
        <v/>
      </c>
      <c r="E19" s="59" t="s">
        <v>131</v>
      </c>
      <c r="F19" s="60" t="s">
        <v>132</v>
      </c>
      <c r="G19" s="61"/>
      <c r="H19" s="28">
        <v>1.46</v>
      </c>
      <c r="I19" s="28">
        <v>0</v>
      </c>
      <c r="J19" s="28">
        <v>0</v>
      </c>
      <c r="K19" s="28">
        <v>1.46</v>
      </c>
      <c r="L19" s="28">
        <v>0</v>
      </c>
    </row>
    <row r="20" spans="1:12" ht="25.5" x14ac:dyDescent="0.2">
      <c r="A20" s="35">
        <v>10</v>
      </c>
      <c r="B20" s="58" t="s">
        <v>133</v>
      </c>
      <c r="C20" s="54"/>
      <c r="D20" s="57" t="str">
        <f t="shared" si="0"/>
        <v/>
      </c>
      <c r="E20" s="59" t="s">
        <v>134</v>
      </c>
      <c r="F20" s="60" t="s">
        <v>135</v>
      </c>
      <c r="G20" s="61"/>
      <c r="H20" s="28">
        <v>1.43</v>
      </c>
      <c r="I20" s="28">
        <v>0</v>
      </c>
      <c r="J20" s="28">
        <v>0</v>
      </c>
      <c r="K20" s="28">
        <v>0</v>
      </c>
      <c r="L20" s="28">
        <v>1.43</v>
      </c>
    </row>
    <row r="22" spans="1:12" ht="38.25" customHeight="1" x14ac:dyDescent="0.2">
      <c r="A22" s="62" t="s">
        <v>136</v>
      </c>
      <c r="B22" s="62"/>
      <c r="C22" s="62"/>
      <c r="D22" s="62"/>
      <c r="E22" s="62"/>
      <c r="F22" s="62"/>
      <c r="G22" s="62"/>
      <c r="H22" s="62"/>
      <c r="I22" s="62"/>
      <c r="J22" s="62"/>
      <c r="K22" s="62"/>
      <c r="L22" s="62"/>
    </row>
    <row r="23" spans="1:12" ht="36.75" customHeight="1" x14ac:dyDescent="0.2">
      <c r="A23" s="62" t="s">
        <v>137</v>
      </c>
      <c r="B23" s="62"/>
      <c r="C23" s="62"/>
      <c r="D23" s="62"/>
      <c r="E23" s="62"/>
      <c r="F23" s="62"/>
      <c r="G23" s="62"/>
      <c r="H23" s="62"/>
      <c r="I23" s="62"/>
      <c r="J23" s="62"/>
      <c r="K23" s="62"/>
      <c r="L23" s="62"/>
    </row>
    <row r="24" spans="1:12" x14ac:dyDescent="0.2">
      <c r="A24" s="63" t="s">
        <v>138</v>
      </c>
      <c r="B24" s="63"/>
      <c r="C24" s="63"/>
      <c r="D24" s="63"/>
      <c r="E24" s="63"/>
      <c r="F24" s="63"/>
      <c r="G24" s="63"/>
      <c r="H24" s="63"/>
      <c r="I24" s="63"/>
      <c r="J24" s="63"/>
      <c r="K24" s="63"/>
      <c r="L24" s="63"/>
    </row>
  </sheetData>
  <mergeCells count="3">
    <mergeCell ref="A22:L22"/>
    <mergeCell ref="A23:L23"/>
    <mergeCell ref="A24:L24"/>
  </mergeCells>
  <pageMargins left="0.23622047244094491" right="0.23622047244094491" top="0.55118110236220474" bottom="0.55118110236220474" header="0.31496062992125984" footer="0.31496062992125984"/>
  <pageSetup paperSize="9" orientation="landscape" r:id="rId1"/>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BVI-Datenblatt</vt:lpstr>
      <vt:lpstr>BVI-Schuldnerliste</vt:lpstr>
      <vt:lpstr>'BVI-Datenblatt'!Druckbereich</vt:lpstr>
      <vt:lpstr>'BVI-Schuldnerliste'!Druckbereich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Rep-System</dc:creator>
  <cp:lastModifiedBy>Freund, Mandy</cp:lastModifiedBy>
  <dcterms:created xsi:type="dcterms:W3CDTF">2024-01-22T08:31:07Z</dcterms:created>
  <dcterms:modified xsi:type="dcterms:W3CDTF">2024-01-22T08:41:58Z</dcterms:modified>
</cp:coreProperties>
</file>