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mc:AlternateContent xmlns:mc="http://schemas.openxmlformats.org/markup-compatibility/2006">
    <mc:Choice Requires="x15">
      <x15ac:absPath xmlns:x15ac="http://schemas.microsoft.com/office/spreadsheetml/2010/11/ac" url="M:\UID\Team\RegRep\Meldewesen\VAG\Mandant UI\Meldungen\2025\2025 - 06\Homepage\"/>
    </mc:Choice>
  </mc:AlternateContent>
  <xr:revisionPtr revIDLastSave="0" documentId="8_{19D33FC0-A357-48E1-8B3F-75B3E4FE88FD}" xr6:coauthVersionLast="47" xr6:coauthVersionMax="47" xr10:uidLastSave="{00000000-0000-0000-0000-000000000000}"/>
  <bookViews>
    <workbookView xWindow="-120" yWindow="-120" windowWidth="29040" windowHeight="15840" xr2:uid="{00000000-000D-0000-FFFF-FFFF00000000}"/>
  </bookViews>
  <sheets>
    <sheet name="BVI-Datenblatt" sheetId="4" r:id="rId1"/>
    <sheet name="BVI-Schuldnerliste" sheetId="2" r:id="rId2"/>
  </sheets>
  <definedNames>
    <definedName name="_xlnm.Print_Area" localSheetId="0">'BVI-Datenblatt'!$A$1:$F$56</definedName>
    <definedName name="_xlnm.Print_Area" localSheetId="1">'BVI-Schuldnerliste'!$A$1:$L$24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6" i="4" l="1"/>
  <c r="E44" i="4"/>
  <c r="E42" i="4"/>
  <c r="E40" i="4"/>
  <c r="E38" i="4"/>
  <c r="D20" i="2"/>
  <c r="D19" i="2"/>
  <c r="D18" i="2"/>
  <c r="D17" i="2"/>
  <c r="D16" i="2"/>
  <c r="D15" i="2"/>
  <c r="D14" i="2"/>
  <c r="D13" i="2"/>
  <c r="D12" i="2"/>
  <c r="D11" i="2"/>
  <c r="E54" i="4" l="1"/>
  <c r="E25" i="4" l="1"/>
  <c r="E53" i="4"/>
  <c r="E52" i="4"/>
  <c r="E51" i="4"/>
  <c r="E50" i="4"/>
  <c r="E49" i="4"/>
  <c r="E48" i="4"/>
  <c r="E47" i="4"/>
  <c r="E45" i="4"/>
  <c r="E43" i="4"/>
  <c r="E41" i="4"/>
  <c r="E39" i="4"/>
  <c r="E37" i="4"/>
  <c r="E36" i="4"/>
  <c r="E35" i="4"/>
  <c r="E34" i="4"/>
  <c r="E33" i="4"/>
  <c r="E32" i="4"/>
  <c r="E31" i="4"/>
  <c r="E30" i="4"/>
  <c r="E29" i="4"/>
  <c r="E28" i="4"/>
  <c r="E27" i="4"/>
  <c r="E26" i="4"/>
  <c r="D55" i="4"/>
  <c r="D56" i="4" l="1"/>
  <c r="C10" i="2"/>
  <c r="D9" i="2"/>
  <c r="C8" i="2"/>
  <c r="C7" i="2"/>
  <c r="C6" i="2"/>
  <c r="C3" i="2"/>
  <c r="C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Felix Ertl</author>
    <author>Vorschlag</author>
    <author>steffen</author>
  </authors>
  <commentList>
    <comment ref="D1" authorId="0" shapeId="0" xr:uid="{182D5E5D-E47D-4AD0-881D-FA7F27484AC1}">
      <text>
        <r>
          <rPr>
            <sz val="9"/>
            <color indexed="81"/>
            <rFont val="Segoe UI"/>
            <family val="2"/>
          </rPr>
          <t xml:space="preserve">Zur besseren CSV-Verarbeitung wird das Wort Prozent ausgeschrieben. 
</t>
        </r>
      </text>
    </comment>
    <comment ref="C9" authorId="0" shapeId="0" xr:uid="{A92661EC-D12C-42FE-B344-C295BE073694}">
      <text>
        <r>
          <rPr>
            <sz val="9"/>
            <color indexed="81"/>
            <rFont val="Segoe UI"/>
            <family val="2"/>
          </rPr>
          <t>Inländisches Investmentvermögen=1
EU-Investmentvermögen=2</t>
        </r>
      </text>
    </comment>
    <comment ref="C10" authorId="0" shapeId="0" xr:uid="{FB7E4AC9-381E-4B40-B3CA-96821A505610}">
      <text>
        <r>
          <rPr>
            <sz val="9"/>
            <color indexed="81"/>
            <rFont val="Segoe UI"/>
            <family val="2"/>
          </rPr>
          <t>OGAW=1
AIF (Spezialfonds etc)=2</t>
        </r>
      </text>
    </comment>
    <comment ref="C11" authorId="0" shapeId="0" xr:uid="{D048E3AA-8750-465F-A267-096BBF5A53B1}">
      <text>
        <r>
          <rPr>
            <sz val="9"/>
            <color indexed="81"/>
            <rFont val="Segoe UI"/>
            <family val="2"/>
          </rPr>
          <t>1=ja
0=nein</t>
        </r>
      </text>
    </comment>
    <comment ref="C19" authorId="0" shapeId="0" xr:uid="{7A68A3E0-E8D8-4E38-A669-93C0BEAB05C6}">
      <text>
        <r>
          <rPr>
            <sz val="9"/>
            <color indexed="81"/>
            <rFont val="Segoe UI"/>
            <family val="2"/>
          </rPr>
          <t>1=ja
0=nein</t>
        </r>
      </text>
    </comment>
    <comment ref="E25" authorId="0" shapeId="0" xr:uid="{6DD37A78-190E-4AB9-8B4B-1193E267C3EA}">
      <text>
        <r>
          <rPr>
            <sz val="9"/>
            <color indexed="81"/>
            <rFont val="Segoe UI"/>
            <family val="2"/>
          </rPr>
          <t xml:space="preserve">Formel hinterlegt.
</t>
        </r>
      </text>
    </comment>
    <comment ref="E26" authorId="0" shapeId="0" xr:uid="{7E31794E-FE39-4BFD-B2B4-CCFC7A1D056C}">
      <text>
        <r>
          <rPr>
            <sz val="9"/>
            <color indexed="81"/>
            <rFont val="Segoe UI"/>
            <family val="2"/>
          </rPr>
          <t xml:space="preserve">Formel hinterlegt.
</t>
        </r>
      </text>
    </comment>
    <comment ref="E27" authorId="0" shapeId="0" xr:uid="{BEA166A1-C59B-4D43-9E45-6865231B4D91}">
      <text>
        <r>
          <rPr>
            <sz val="9"/>
            <color indexed="81"/>
            <rFont val="Segoe UI"/>
            <family val="2"/>
          </rPr>
          <t xml:space="preserve">Formel hinterlegt.
</t>
        </r>
      </text>
    </comment>
    <comment ref="E28" authorId="0" shapeId="0" xr:uid="{969683A0-654C-4D2C-9ECC-87F1AC96F21D}">
      <text>
        <r>
          <rPr>
            <sz val="9"/>
            <color indexed="81"/>
            <rFont val="Segoe UI"/>
            <family val="2"/>
          </rPr>
          <t xml:space="preserve">Formel hinterlegt.
</t>
        </r>
      </text>
    </comment>
    <comment ref="E29" authorId="0" shapeId="0" xr:uid="{43F162E9-B59E-4099-AC78-78B1248C6295}">
      <text>
        <r>
          <rPr>
            <sz val="9"/>
            <color indexed="81"/>
            <rFont val="Segoe UI"/>
            <family val="2"/>
          </rPr>
          <t xml:space="preserve">Formel hinterlegt.
</t>
        </r>
      </text>
    </comment>
    <comment ref="E30" authorId="0" shapeId="0" xr:uid="{623D09D6-5546-475E-8BF3-341C2A1A8FC5}">
      <text>
        <r>
          <rPr>
            <sz val="9"/>
            <color indexed="81"/>
            <rFont val="Segoe UI"/>
            <family val="2"/>
          </rPr>
          <t xml:space="preserve">Formel hinterlegt.
</t>
        </r>
      </text>
    </comment>
    <comment ref="E31" authorId="0" shapeId="0" xr:uid="{B5507A44-9B72-4CCF-B9E5-5693C0D267D9}">
      <text>
        <r>
          <rPr>
            <sz val="9"/>
            <color indexed="81"/>
            <rFont val="Segoe UI"/>
            <family val="2"/>
          </rPr>
          <t xml:space="preserve">Formel hinterlegt.
</t>
        </r>
      </text>
    </comment>
    <comment ref="E32" authorId="0" shapeId="0" xr:uid="{6682D3F7-B8A5-4EC5-BE25-8B1D4EAE05D5}">
      <text>
        <r>
          <rPr>
            <sz val="9"/>
            <color indexed="81"/>
            <rFont val="Segoe UI"/>
            <family val="2"/>
          </rPr>
          <t xml:space="preserve">Formel hinterlegt.
</t>
        </r>
      </text>
    </comment>
    <comment ref="E33" authorId="0" shapeId="0" xr:uid="{C2972D8F-33EF-40F2-BA56-CB7EFC2A4C0E}">
      <text>
        <r>
          <rPr>
            <sz val="9"/>
            <color indexed="81"/>
            <rFont val="Segoe UI"/>
            <family val="2"/>
          </rPr>
          <t xml:space="preserve">Formel hinterlegt.
</t>
        </r>
      </text>
    </comment>
    <comment ref="E34" authorId="0" shapeId="0" xr:uid="{9077847E-3083-4B9E-9C83-B07844414D6A}">
      <text>
        <r>
          <rPr>
            <sz val="9"/>
            <color indexed="81"/>
            <rFont val="Segoe UI"/>
            <family val="2"/>
          </rPr>
          <t xml:space="preserve">Formel hinterlegt.
</t>
        </r>
      </text>
    </comment>
    <comment ref="E35" authorId="0" shapeId="0" xr:uid="{E5402CF5-38B1-4CF8-A310-0C253C575620}">
      <text>
        <r>
          <rPr>
            <sz val="9"/>
            <color indexed="81"/>
            <rFont val="Segoe UI"/>
            <family val="2"/>
          </rPr>
          <t xml:space="preserve">Formel hinterlegt.
</t>
        </r>
      </text>
    </comment>
    <comment ref="E36" authorId="0" shapeId="0" xr:uid="{4C153889-AAB4-4F7E-B091-D39030ABDF68}">
      <text>
        <r>
          <rPr>
            <sz val="9"/>
            <color indexed="81"/>
            <rFont val="Segoe UI"/>
            <family val="2"/>
          </rPr>
          <t xml:space="preserve">Formel hinterlegt.
</t>
        </r>
      </text>
    </comment>
    <comment ref="E37" authorId="0" shapeId="0" xr:uid="{ECF79935-D662-4EAE-8A04-541A7029F23E}">
      <text>
        <r>
          <rPr>
            <sz val="9"/>
            <color indexed="81"/>
            <rFont val="Segoe UI"/>
            <family val="2"/>
          </rPr>
          <t xml:space="preserve">Formel hinterlegt.
</t>
        </r>
      </text>
    </comment>
    <comment ref="E38" authorId="0" shapeId="0" xr:uid="{46D894E5-7303-4CF5-9B0F-77DB78E11FE1}">
      <text>
        <r>
          <rPr>
            <sz val="9"/>
            <color indexed="81"/>
            <rFont val="Segoe UI"/>
            <family val="2"/>
          </rPr>
          <t xml:space="preserve">Formel hinterlegt.
</t>
        </r>
      </text>
    </comment>
    <comment ref="E39" authorId="0" shapeId="0" xr:uid="{0B311790-B7F6-4440-9AC6-1208145A4F4C}">
      <text>
        <r>
          <rPr>
            <sz val="9"/>
            <color indexed="81"/>
            <rFont val="Segoe UI"/>
            <family val="2"/>
          </rPr>
          <t xml:space="preserve">Formel hinterlegt.
</t>
        </r>
      </text>
    </comment>
    <comment ref="E40" authorId="0" shapeId="0" xr:uid="{7022FED5-D0C3-4156-BF6E-39011D83D9CA}">
      <text>
        <r>
          <rPr>
            <sz val="9"/>
            <color indexed="81"/>
            <rFont val="Segoe UI"/>
            <family val="2"/>
          </rPr>
          <t xml:space="preserve">Formel hinterlegt.
</t>
        </r>
      </text>
    </comment>
    <comment ref="E41" authorId="0" shapeId="0" xr:uid="{8D7468E7-90C2-4EBB-8A12-F75948F905DB}">
      <text>
        <r>
          <rPr>
            <sz val="9"/>
            <color indexed="81"/>
            <rFont val="Segoe UI"/>
            <family val="2"/>
          </rPr>
          <t xml:space="preserve">Formel hinterlegt.
</t>
        </r>
      </text>
    </comment>
    <comment ref="E42" authorId="0" shapeId="0" xr:uid="{9F256EF5-7548-44B7-94E5-50E8CAAA89FA}">
      <text>
        <r>
          <rPr>
            <sz val="9"/>
            <color indexed="81"/>
            <rFont val="Segoe UI"/>
            <family val="2"/>
          </rPr>
          <t xml:space="preserve">Formel hinterlegt.
</t>
        </r>
      </text>
    </comment>
    <comment ref="E43" authorId="0" shapeId="0" xr:uid="{AF93F52E-CE20-4928-89D7-F4218F3923CF}">
      <text>
        <r>
          <rPr>
            <sz val="9"/>
            <color indexed="81"/>
            <rFont val="Segoe UI"/>
            <family val="2"/>
          </rPr>
          <t xml:space="preserve">Formel hinterlegt.
</t>
        </r>
      </text>
    </comment>
    <comment ref="E44" authorId="0" shapeId="0" xr:uid="{0FCEBDEA-6217-47C8-8D43-98A90DEC2F22}">
      <text>
        <r>
          <rPr>
            <sz val="9"/>
            <color indexed="81"/>
            <rFont val="Segoe UI"/>
            <family val="2"/>
          </rPr>
          <t xml:space="preserve">Formel hinterlegt.
</t>
        </r>
      </text>
    </comment>
    <comment ref="E45" authorId="0" shapeId="0" xr:uid="{52522503-6AD8-46F0-9A7B-414057679BF9}">
      <text>
        <r>
          <rPr>
            <sz val="9"/>
            <color indexed="81"/>
            <rFont val="Segoe UI"/>
            <family val="2"/>
          </rPr>
          <t xml:space="preserve">Formel hinterlegt.
</t>
        </r>
      </text>
    </comment>
    <comment ref="E46" authorId="0" shapeId="0" xr:uid="{91044E66-CD94-4B20-922C-EFEA9D9465BC}">
      <text>
        <r>
          <rPr>
            <sz val="9"/>
            <color indexed="81"/>
            <rFont val="Segoe UI"/>
            <family val="2"/>
          </rPr>
          <t xml:space="preserve">Formel hinterlegt.
</t>
        </r>
      </text>
    </comment>
    <comment ref="E47" authorId="0" shapeId="0" xr:uid="{230D8904-85C1-4B85-A7EE-A4E5C0FFDD20}">
      <text>
        <r>
          <rPr>
            <sz val="9"/>
            <color indexed="81"/>
            <rFont val="Segoe UI"/>
            <family val="2"/>
          </rPr>
          <t xml:space="preserve">Formel hinterlegt.
</t>
        </r>
      </text>
    </comment>
    <comment ref="E48" authorId="0" shapeId="0" xr:uid="{DC57F3D4-F71B-421E-972E-6EB421E64D64}">
      <text>
        <r>
          <rPr>
            <sz val="9"/>
            <color indexed="81"/>
            <rFont val="Segoe UI"/>
            <family val="2"/>
          </rPr>
          <t xml:space="preserve">Formel hinterlegt.
</t>
        </r>
      </text>
    </comment>
    <comment ref="E49" authorId="0" shapeId="0" xr:uid="{8201FC1D-00E9-4B8D-BDC0-CD042741FC7F}">
      <text>
        <r>
          <rPr>
            <sz val="9"/>
            <color indexed="81"/>
            <rFont val="Segoe UI"/>
            <family val="2"/>
          </rPr>
          <t xml:space="preserve">Formel hinterlegt.
</t>
        </r>
      </text>
    </comment>
    <comment ref="E50" authorId="0" shapeId="0" xr:uid="{01A425F2-1491-4D8E-83A2-E5A831935FC8}">
      <text>
        <r>
          <rPr>
            <sz val="9"/>
            <color indexed="81"/>
            <rFont val="Segoe UI"/>
            <family val="2"/>
          </rPr>
          <t xml:space="preserve">Formel hinterlegt.
</t>
        </r>
      </text>
    </comment>
    <comment ref="E51" authorId="0" shapeId="0" xr:uid="{22A1E8CB-426F-4D93-B761-D78D8C385399}">
      <text>
        <r>
          <rPr>
            <sz val="9"/>
            <color indexed="81"/>
            <rFont val="Segoe UI"/>
            <family val="2"/>
          </rPr>
          <t xml:space="preserve">Formel hinterlegt.
</t>
        </r>
      </text>
    </comment>
    <comment ref="E52" authorId="0" shapeId="0" xr:uid="{177E85EC-2D1D-4F0F-B4E2-9FC88446E695}">
      <text>
        <r>
          <rPr>
            <sz val="9"/>
            <color indexed="81"/>
            <rFont val="Segoe UI"/>
            <family val="2"/>
          </rPr>
          <t xml:space="preserve">Formel hinterlegt.
</t>
        </r>
      </text>
    </comment>
    <comment ref="E53" authorId="0" shapeId="0" xr:uid="{2C7E61ED-150F-4F63-9FC4-C4B2FD195698}">
      <text>
        <r>
          <rPr>
            <sz val="9"/>
            <color indexed="81"/>
            <rFont val="Segoe UI"/>
            <family val="2"/>
          </rPr>
          <t xml:space="preserve">Formel hinterlegt.
</t>
        </r>
      </text>
    </comment>
    <comment ref="E54" authorId="0" shapeId="0" xr:uid="{82B7D3B2-86DA-46D5-A54A-0D30EAF8E044}">
      <text>
        <r>
          <rPr>
            <sz val="9"/>
            <color indexed="81"/>
            <rFont val="Segoe UI"/>
            <family val="2"/>
          </rPr>
          <t xml:space="preserve">Formel hinterlegt.
</t>
        </r>
      </text>
    </comment>
    <comment ref="D55" authorId="1" shapeId="0" xr:uid="{E6A2EAED-4E7E-4A88-B0DD-4B883C3D8293}">
      <text>
        <r>
          <rPr>
            <b/>
            <sz val="8"/>
            <color indexed="10"/>
            <rFont val="Tahoma"/>
            <family val="2"/>
          </rPr>
          <t>Formel hinterlegt</t>
        </r>
      </text>
    </comment>
    <comment ref="E55" authorId="0" shapeId="0" xr:uid="{0D871BA4-F59F-44DB-8958-50CFA9DE5EDF}">
      <text>
        <r>
          <rPr>
            <sz val="9"/>
            <color indexed="81"/>
            <rFont val="Segoe UI"/>
            <family val="2"/>
          </rPr>
          <t xml:space="preserve">Formel hinterlegt.
</t>
        </r>
      </text>
    </comment>
    <comment ref="D56" authorId="2" shapeId="0" xr:uid="{0CB9910E-56AE-43D5-81EB-E4375E0F4435}">
      <text>
        <r>
          <rPr>
            <b/>
            <sz val="8"/>
            <color indexed="81"/>
            <rFont val="Tahoma"/>
            <family val="2"/>
          </rPr>
          <t>Formel hinterlegt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Grommes, Isabell</author>
  </authors>
  <commentList>
    <comment ref="D11" authorId="0" shapeId="0" xr:uid="{75121842-311D-4CAB-B8E3-A8C85BEFCABC}">
      <text>
        <r>
          <rPr>
            <sz val="9"/>
            <color indexed="81"/>
            <rFont val="Segoe UI"/>
            <family val="2"/>
          </rPr>
          <t xml:space="preserve">Formel hinterlegt.
</t>
        </r>
      </text>
    </comment>
    <comment ref="D12" authorId="0" shapeId="0" xr:uid="{8A0CE344-F8FE-46C3-A77A-22838726E83A}">
      <text>
        <r>
          <rPr>
            <sz val="9"/>
            <color indexed="81"/>
            <rFont val="Segoe UI"/>
            <family val="2"/>
          </rPr>
          <t xml:space="preserve">Formel hinterlegt. </t>
        </r>
      </text>
    </comment>
    <comment ref="D13" authorId="0" shapeId="0" xr:uid="{E59B6903-70CE-42BA-BAD2-B572F8EA7D12}">
      <text>
        <r>
          <rPr>
            <sz val="9"/>
            <color indexed="81"/>
            <rFont val="Segoe UI"/>
            <family val="2"/>
          </rPr>
          <t xml:space="preserve">Formel hinterlegt.
</t>
        </r>
      </text>
    </comment>
    <comment ref="D14" authorId="0" shapeId="0" xr:uid="{BD6D6A82-81A1-4E77-9DA5-0E9BE5BCDD7F}">
      <text>
        <r>
          <rPr>
            <sz val="9"/>
            <color indexed="81"/>
            <rFont val="Segoe UI"/>
            <family val="2"/>
          </rPr>
          <t xml:space="preserve">Formel hinterlegt.
</t>
        </r>
      </text>
    </comment>
    <comment ref="D15" authorId="0" shapeId="0" xr:uid="{DA80C5AD-70B2-4DDB-90A9-6B62EA5975B3}">
      <text>
        <r>
          <rPr>
            <sz val="9"/>
            <color indexed="81"/>
            <rFont val="Segoe UI"/>
            <family val="2"/>
          </rPr>
          <t xml:space="preserve">Formel hinterlegt.
</t>
        </r>
      </text>
    </comment>
    <comment ref="D16" authorId="0" shapeId="0" xr:uid="{A4400B15-BA82-4142-A84F-B870C31ACF44}">
      <text>
        <r>
          <rPr>
            <sz val="9"/>
            <color indexed="81"/>
            <rFont val="Segoe UI"/>
            <family val="2"/>
          </rPr>
          <t xml:space="preserve">Formel hinterlegt.
</t>
        </r>
      </text>
    </comment>
    <comment ref="D17" authorId="0" shapeId="0" xr:uid="{4A1EC093-FB5A-49C0-934F-C339A3CCF386}">
      <text>
        <r>
          <rPr>
            <sz val="9"/>
            <color indexed="81"/>
            <rFont val="Segoe UI"/>
            <family val="2"/>
          </rPr>
          <t xml:space="preserve">Formel hinterlegt.
</t>
        </r>
      </text>
    </comment>
    <comment ref="D18" authorId="0" shapeId="0" xr:uid="{E5219EAD-F6A8-4191-87E3-E3C3F9E80334}">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xr:uid="{3B190933-7ECE-4107-A107-4C1ECA09CAF7}">
      <text>
        <r>
          <rPr>
            <sz val="9"/>
            <color indexed="81"/>
            <rFont val="Segoe UI"/>
            <family val="2"/>
          </rPr>
          <t xml:space="preserve">Formel hinterlegt.
</t>
        </r>
      </text>
    </comment>
    <comment ref="D20" authorId="0" shapeId="0" xr:uid="{C396E0EA-BDC7-4BEF-91A6-D98F4D4390B8}">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<sst xmlns="http://schemas.openxmlformats.org/spreadsheetml/2006/main" count="144" uniqueCount="130">
  <si>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</si>
  <si>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</si>
  <si>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</si>
  <si>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</si>
  <si>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</si>
  <si>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</si>
  <si>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</si>
  <si>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</si>
  <si>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</si>
  <si>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</si>
  <si>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</si>
  <si>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</si>
  <si>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</si>
  <si>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</si>
  <si>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</si>
  <si>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</si>
  <si>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</si>
  <si>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</si>
  <si>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</si>
  <si>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</si>
  <si>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</si>
  <si>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</si>
  <si>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 xml:space="preserve">01_Zeile </t>
  </si>
  <si>
    <t>02_Bezeichnung</t>
  </si>
  <si>
    <t xml:space="preserve">03_Textangabe </t>
  </si>
  <si>
    <t>04_prozent vom Wert der Anteilsklasse</t>
  </si>
  <si>
    <t>05_Zeitwert</t>
  </si>
  <si>
    <t>0a</t>
  </si>
  <si>
    <t>Name der Verwaltungsgesellschaft</t>
  </si>
  <si>
    <t>Sitz der Verwaltungsgesellschaft</t>
  </si>
  <si>
    <t>Inländisches Investmentvermögen oder EU-Investmentvermögen</t>
  </si>
  <si>
    <t>OGAW oder Spezialfonds</t>
  </si>
  <si>
    <t>Börsennotierung? Ja / Nein</t>
  </si>
  <si>
    <t>Marktrisikopotential</t>
  </si>
  <si>
    <t>Index / Benchmark II, ggf. andere Maßgabe</t>
  </si>
  <si>
    <t>Ersterwerb? Ja / Nein</t>
  </si>
  <si>
    <t>Wenn „Ja“ Erwerbsdatum</t>
  </si>
  <si>
    <t>Ist die Anlage transparent? Ja / Nein</t>
  </si>
  <si>
    <t>Bestand des Vorjahres</t>
  </si>
  <si>
    <t>Aktueller Bestand</t>
  </si>
  <si>
    <t>Anteilswert</t>
  </si>
  <si>
    <t>19a</t>
  </si>
  <si>
    <t>Währung des Fonds/der Anteilscheinklasse</t>
  </si>
  <si>
    <t xml:space="preserve">19b </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</si>
  <si>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</si>
  <si>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</si>
  <si>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</si>
  <si>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</si>
  <si>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</si>
  <si>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</si>
  <si>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</si>
  <si>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</si>
  <si>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</si>
  <si>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39*</t>
  </si>
  <si>
    <t>Anteil der verbleibenden, nicht in Zeile 20–26, 29-31 oder 38
zuzuordnenden Vermögenswerte = Restwert</t>
  </si>
  <si>
    <t>41*</t>
  </si>
  <si>
    <t>42*</t>
  </si>
  <si>
    <t>43*</t>
  </si>
  <si>
    <t>Anteil an nicht transparenten Fonds</t>
  </si>
  <si>
    <t>45a</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</si>
  <si>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</si>
  <si>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</si>
  <si>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</si>
  <si>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</si>
  <si>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</si>
  <si>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Name des Fonds/der Anteilsklasse</t>
  </si>
  <si>
    <t>e</t>
  </si>
  <si>
    <t>f</t>
  </si>
  <si>
    <t>g</t>
  </si>
  <si>
    <t>h</t>
  </si>
  <si>
    <t>i</t>
  </si>
  <si>
    <t xml:space="preserve">Währung </t>
  </si>
  <si>
    <t>Identifier (ISIN)</t>
  </si>
  <si>
    <t>Zur Erleichterung der Identifikation kann die Emittenten-Nr.  oder -LEI bzw. Konzern-Nr. oder -LEI von WM-Datenservice verwendet werden.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</si>
  <si>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</si>
  <si>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</si>
  <si>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</si>
  <si>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</si>
  <si>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</si>
  <si>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</si>
  <si>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</si>
  <si>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</si>
  <si>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</si>
  <si>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</si>
  <si>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</si>
  <si>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</si>
  <si>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</si>
  <si>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</si>
  <si>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</si>
  <si>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</si>
  <si>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</si>
  <si>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</si>
  <si>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45b</t>
  </si>
  <si>
    <t>32a*</t>
  </si>
  <si>
    <t>davon bezogen auf Schuldverschreibungen gem. Zeile 26</t>
  </si>
  <si>
    <t>33a*</t>
  </si>
  <si>
    <t>34a*</t>
  </si>
  <si>
    <t>35a*</t>
  </si>
  <si>
    <t>36a*</t>
  </si>
  <si>
    <t>30.06.2025</t>
  </si>
  <si>
    <t>Berenberg Sentiment Fund R D</t>
  </si>
  <si>
    <t>DE000A1C0UD3</t>
  </si>
  <si>
    <t xml:space="preserve">Universal-Investment-Gesellschaft mbH </t>
  </si>
  <si>
    <t>Frankfurt am Main</t>
  </si>
  <si>
    <t>börsentäglich</t>
  </si>
  <si>
    <t>Total Return Ansatz</t>
  </si>
  <si>
    <t>EUR</t>
  </si>
  <si>
    <t>Deutschland, Bundesrepublik</t>
  </si>
  <si>
    <t>529900AQBND3S6YJLY83</t>
  </si>
  <si>
    <t>110000</t>
  </si>
  <si>
    <t>Frankreich, Republik</t>
  </si>
  <si>
    <t>969500KCGF3SUYJHPV70</t>
  </si>
  <si>
    <t>450287</t>
  </si>
  <si>
    <t>Österreich, Republik</t>
  </si>
  <si>
    <t>529900QWWUI4XRVR7I03</t>
  </si>
  <si>
    <t>462186</t>
  </si>
  <si>
    <t>Niederlande, Königreich der</t>
  </si>
  <si>
    <t>254900G14ALGVKORFN62</t>
  </si>
  <si>
    <t>456326</t>
  </si>
  <si>
    <t>BNP Paribas S.A.</t>
  </si>
  <si>
    <t>R0MUWSFPU8MPRO8K5P83</t>
  </si>
  <si>
    <t>871001</t>
  </si>
  <si>
    <t>Invesco Physical Markets PLC</t>
  </si>
  <si>
    <t>635400BMHI1HQJRHYS23</t>
  </si>
  <si>
    <t>457739</t>
  </si>
  <si>
    <t>WisdomTree Inc.</t>
  </si>
  <si>
    <t>549300WIU8IS7UFO7871</t>
  </si>
  <si>
    <t>919075</t>
  </si>
  <si>
    <t>Die Investmentgesellschaft meldet dem VU mit vorliegendem Datenblatt die Anlagen der jeweils 10 größten Aussteller (Schuldner) jedes Fonds, in die ein Versicherungsunternehmen investiert hat (§ 4 Abs. 1 Satz 2 AnlV). Dach-Publikumsfonds und Spezialfonds, die ihrerseits in mehrere Publikumsfonds investieren, Immobilienfonds, Sonstige Sondervermögen mit Beteiligungen und Infrastrukturfonds können unberücksichtigt bleiben, wenn der Anteil ihrer Anlagen in Wertpapiere, Geldmarktinstrumente, Bankguthaben und Derivate zusammen nicht mehr als 5% des Fondsvermögens beträgt. Der Versicherer ist auf diesen Umstand im VAG-Reporting hinzuweisen. Für Immobilien, Beteiligungen und Infrastrukturanlagen erfolgt keine Zusammenführung der Streuungsquoten aus Fonds- und Direktanlage. Bei ausländischen Fonds ist das VU gehalten, sicherzustellen, dass es die notwendige Information über die 10 grössten Aussteller (Schuldner) zeitnah erhält.</t>
  </si>
  <si>
    <t>Das VU hat hierzu die von der/den Investmentgesellschaft(en) bereit gestellten Schuldnerangaben für die jeweils 10 größter Aussteller (Schuldner) des/der Fonds ausgenommen Zielfonds -  mit den größten Schuldnern aus der Direktanlage in geeigneter Weise zusammenzuführen. Forderungen gegenüber den Kontrahenten aus derivativen Finanzgeschäften in Fonds sind in der Liste der 10 größten Schuldner unter der Zeile "davon: alle anderen Anlagen bei diesem Schuldner - § 4 Abs. 1 AnlV" zu berücksichtigen. Dabei brauchen Forderungen gegenüber Kontrahenten aus derivativen Finanzgeschäften nur dann in der Schuldnerliste berücksichtigt werden, wenn der Kontrahent vom Umfang her geeignet ist, eine Position unter den 10 größen Schuldnern einnehmen zu können. Derivate und/oder Finanzinstrumente mit derivativen Komponenten, die nur zu Absichgerungszwecken eingesetzt werden, sind hiervon nicht betroffen.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</si>
</sst>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 #,##0.00_ ;_ * \-#,##0.00_ ;_ * &quot;-&quot;??_ ;_ @_ "/>
    <numFmt numFmtId="165" formatCode="0.000000"/>
  </numFmts>
  <fonts count="15" x14ac:knownFonts="1">
    <font>
      <sz val="8"/>
      <name val="Arial"/>
    </font>
    <font>
      <sz val="10"/>
      <name val="Arial"/>
      <family val="2"/>
    </font>
    <font>
      <b/>
      <sz val="8"/>
      <color indexed="81"/>
      <name val="Tahoma"/>
      <family val="2"/>
    </font>
    <font>
      <b/>
      <sz val="8"/>
      <color indexed="10"/>
      <name val="Tahoma"/>
      <family val="2"/>
    </font>
    <font>
      <sz val="9"/>
      <color indexed="81"/>
      <name val="Segoe UI"/>
      <family val="2"/>
    </font>
    <font>
      <sz val="10"/>
      <name val="Arial"/>
      <family val="2"/>
    </font>
    <font>
      <b/>
      <sz val="9"/>
      <color indexed="81"/>
      <name val="Segoe UI"/>
      <family val="2"/>
    </font>
    <font>
      <sz val="10"/>
      <color theme="1"/>
      <name val="Arial"/>
      <family val="2"/>
    </font>
    <font>
      <b/>
      <sz val="10"/>
      <name val="Arial"/>
      <family val="2"/>
    </font>
    <font>
      <b/>
      <sz val="10"/>
      <color theme="1"/>
      <name val="Arial"/>
      <family val="2"/>
    </font>
    <font>
      <sz val="11"/>
      <name val="Arial"/>
      <family val="2"/>
    </font>
    <font>
      <sz val="11"/>
      <color theme="1"/>
      <name val="Arial"/>
      <family val="2"/>
    </font>
    <font>
      <sz val="11"/>
      <color rgb="FF000000"/>
      <name val="Arial"/>
      <family val="2"/>
    </font>
    <font>
      <i/>
      <sz val="10"/>
      <name val="Arial"/>
      <family val="2"/>
    </font>
    <font>
      <sz val="10"/>
      <color indexed="12"/>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79998168889431442"/>
        <bgColor indexed="64"/>
      </patternFill>
    </fill>
    <fill>
      <patternFill patternType="none"/>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164" fontId="5" fillId="0" borderId="0" applyFont="0" applyFill="0" applyBorder="0" applyAlignment="0" applyProtection="0"/>
  </cellStyleXfs>
  <cellXfs count="55">
    <xf numFmtId="0" fontId="0" fillId="0" borderId="0" xfId="0"/>
    <xf numFmtId="0" fontId="8" fillId="2" borderId="2" xfId="0" applyFont="1" applyFill="1" applyBorder="1" applyAlignment="1">
      <alignment horizontal="center" vertical="center"/>
    </xf>
    <xf numFmtId="0" fontId="8" fillId="2" borderId="2"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1" fillId="0" borderId="0" xfId="0" applyFont="1"/>
    <xf numFmtId="1" fontId="10" fillId="3" borderId="2" xfId="0" applyNumberFormat="1" applyFont="1" applyFill="1" applyBorder="1" applyAlignment="1">
      <alignment horizontal="center" vertical="top" wrapText="1"/>
    </xf>
    <xf numFmtId="0" fontId="1" fillId="2" borderId="2" xfId="0" applyFont="1" applyFill="1" applyBorder="1"/>
    <xf numFmtId="0" fontId="1" fillId="0" borderId="1" xfId="0" applyFont="1" applyBorder="1"/>
    <xf numFmtId="0" fontId="1" fillId="3" borderId="1" xfId="0" applyFont="1" applyFill="1" applyBorder="1"/>
    <xf numFmtId="165" fontId="1" fillId="5" borderId="1" xfId="0" applyNumberFormat="1" applyFont="1" applyFill="1" applyBorder="1"/>
    <xf numFmtId="1" fontId="10" fillId="3" borderId="1" xfId="0" applyNumberFormat="1" applyFont="1" applyFill="1" applyBorder="1" applyAlignment="1">
      <alignment horizontal="center" vertical="top" wrapText="1"/>
    </xf>
    <xf numFmtId="0" fontId="1" fillId="2" borderId="1" xfId="0" applyFont="1" applyFill="1" applyBorder="1"/>
    <xf numFmtId="2" fontId="1" fillId="5" borderId="1" xfId="0" applyNumberFormat="1" applyFont="1" applyFill="1" applyBorder="1"/>
    <xf numFmtId="49" fontId="1" fillId="3" borderId="1" xfId="0" applyNumberFormat="1" applyFont="1" applyFill="1" applyBorder="1"/>
    <xf numFmtId="4" fontId="1" fillId="0" borderId="1" xfId="0" applyNumberFormat="1" applyFont="1" applyBorder="1"/>
    <xf numFmtId="0" fontId="1" fillId="0" borderId="1" xfId="0" applyFont="1" applyBorder="1" applyAlignment="1">
      <alignment horizontal="left"/>
    </xf>
    <xf numFmtId="2" fontId="1" fillId="3" borderId="1" xfId="0" applyNumberFormat="1" applyFont="1" applyFill="1" applyBorder="1"/>
    <xf numFmtId="0" fontId="8" fillId="2" borderId="2" xfId="0" applyFont="1" applyFill="1" applyBorder="1" applyAlignment="1">
      <alignment horizontal="center" vertical="top"/>
    </xf>
    <xf numFmtId="0" fontId="8" fillId="2" borderId="2" xfId="1" applyFont="1" applyFill="1" applyBorder="1" applyAlignment="1">
      <alignment horizontal="left" vertical="top" wrapText="1"/>
    </xf>
    <xf numFmtId="0" fontId="8" fillId="2" borderId="1" xfId="1" applyFont="1" applyFill="1" applyBorder="1" applyAlignment="1">
      <alignment horizontal="center" vertical="top" wrapText="1"/>
    </xf>
    <xf numFmtId="2" fontId="8" fillId="2" borderId="1" xfId="1" applyNumberFormat="1" applyFont="1" applyFill="1" applyBorder="1" applyAlignment="1">
      <alignment horizontal="center" vertical="top" wrapText="1"/>
    </xf>
    <xf numFmtId="0" fontId="1" fillId="0" borderId="0" xfId="1" applyAlignment="1">
      <alignment vertical="top"/>
    </xf>
    <xf numFmtId="1" fontId="11" fillId="3" borderId="2" xfId="0" applyNumberFormat="1" applyFont="1" applyFill="1" applyBorder="1" applyAlignment="1">
      <alignment horizontal="center" vertical="top" wrapText="1"/>
    </xf>
    <xf numFmtId="0" fontId="7" fillId="2" borderId="2" xfId="0" applyFont="1" applyFill="1" applyBorder="1" applyAlignment="1">
      <alignment vertical="top" wrapText="1"/>
    </xf>
    <xf numFmtId="49" fontId="1" fillId="4" borderId="1" xfId="0" applyNumberFormat="1" applyFont="1" applyFill="1" applyBorder="1" applyAlignment="1">
      <alignment vertical="top"/>
    </xf>
    <xf numFmtId="2" fontId="1" fillId="3" borderId="1" xfId="0" applyNumberFormat="1" applyFont="1" applyFill="1" applyBorder="1" applyAlignment="1">
      <alignment vertical="top"/>
    </xf>
    <xf numFmtId="0" fontId="1" fillId="3" borderId="1" xfId="0" applyFont="1" applyFill="1" applyBorder="1" applyAlignment="1">
      <alignment vertical="top"/>
    </xf>
    <xf numFmtId="1" fontId="12" fillId="3" borderId="2" xfId="0" applyNumberFormat="1" applyFont="1" applyFill="1" applyBorder="1" applyAlignment="1">
      <alignment horizontal="center" vertical="top" wrapText="1"/>
    </xf>
    <xf numFmtId="0" fontId="1" fillId="2" borderId="2" xfId="0" applyFont="1" applyFill="1" applyBorder="1" applyAlignment="1">
      <alignment vertical="top" wrapText="1"/>
    </xf>
    <xf numFmtId="165" fontId="1" fillId="5" borderId="1" xfId="2" applyNumberFormat="1" applyFont="1" applyFill="1" applyBorder="1" applyAlignment="1">
      <alignment horizontal="right" vertical="top"/>
    </xf>
    <xf numFmtId="1" fontId="12" fillId="3" borderId="1" xfId="0" applyNumberFormat="1" applyFont="1" applyFill="1" applyBorder="1" applyAlignment="1">
      <alignment horizontal="center" vertical="top" wrapText="1"/>
    </xf>
    <xf numFmtId="0" fontId="1" fillId="2" borderId="1" xfId="0" applyFont="1" applyFill="1" applyBorder="1" applyAlignment="1">
      <alignment vertical="top" wrapText="1"/>
    </xf>
    <xf numFmtId="2" fontId="1" fillId="5" borderId="1" xfId="2" applyNumberFormat="1" applyFont="1" applyFill="1" applyBorder="1" applyAlignment="1">
      <alignment vertical="top"/>
    </xf>
    <xf numFmtId="0" fontId="7" fillId="2" borderId="1" xfId="0" applyFont="1" applyFill="1" applyBorder="1" applyAlignment="1">
      <alignment vertical="top" wrapText="1"/>
    </xf>
    <xf numFmtId="0" fontId="8" fillId="0" borderId="0" xfId="1" applyFont="1" applyAlignment="1">
      <alignment vertical="top"/>
    </xf>
    <xf numFmtId="49" fontId="1" fillId="3" borderId="1" xfId="0" applyNumberFormat="1" applyFont="1" applyFill="1" applyBorder="1" applyAlignment="1">
      <alignment vertical="top"/>
    </xf>
    <xf numFmtId="2" fontId="1" fillId="0" borderId="1" xfId="0" applyNumberFormat="1" applyFont="1" applyBorder="1" applyAlignment="1">
      <alignment vertical="top"/>
    </xf>
    <xf numFmtId="49" fontId="1" fillId="5" borderId="1" xfId="0" applyNumberFormat="1" applyFont="1" applyFill="1" applyBorder="1" applyAlignment="1">
      <alignment vertical="top"/>
    </xf>
    <xf numFmtId="2" fontId="1" fillId="5" borderId="1" xfId="0" applyNumberFormat="1" applyFont="1" applyFill="1" applyBorder="1" applyAlignment="1">
      <alignment vertical="top"/>
    </xf>
    <xf numFmtId="4" fontId="1" fillId="0" borderId="1" xfId="0" applyNumberFormat="1" applyFont="1" applyBorder="1" applyAlignment="1">
      <alignment vertical="top"/>
    </xf>
    <xf numFmtId="1" fontId="11" fillId="3" borderId="1" xfId="0" applyNumberFormat="1" applyFont="1" applyFill="1" applyBorder="1" applyAlignment="1">
      <alignment horizontal="center" vertical="top" wrapText="1"/>
    </xf>
    <xf numFmtId="1" fontId="1" fillId="3" borderId="1" xfId="0" applyNumberFormat="1" applyFont="1" applyFill="1" applyBorder="1" applyAlignment="1">
      <alignment horizontal="center" vertical="top" wrapText="1"/>
    </xf>
    <xf numFmtId="0" fontId="13" fillId="2" borderId="1" xfId="0" applyFont="1" applyFill="1" applyBorder="1" applyAlignment="1">
      <alignment wrapText="1"/>
    </xf>
    <xf numFmtId="2" fontId="1" fillId="2" borderId="2" xfId="1" applyNumberFormat="1" applyFill="1" applyBorder="1" applyAlignment="1">
      <alignment horizontal="right" vertical="top"/>
    </xf>
    <xf numFmtId="2" fontId="1" fillId="2" borderId="1" xfId="1" applyNumberFormat="1" applyFill="1" applyBorder="1" applyAlignment="1">
      <alignment horizontal="right" vertical="top"/>
    </xf>
    <xf numFmtId="0" fontId="1" fillId="0" borderId="0" xfId="1" applyAlignment="1">
      <alignment horizontal="left" vertical="top"/>
    </xf>
    <xf numFmtId="0" fontId="1" fillId="0" borderId="0" xfId="1" applyAlignment="1">
      <alignment vertical="top" wrapText="1"/>
    </xf>
    <xf numFmtId="0" fontId="14" fillId="0" borderId="0" xfId="1" applyFont="1" applyAlignment="1">
      <alignment vertical="top"/>
    </xf>
    <xf numFmtId="2" fontId="1" fillId="0" borderId="0" xfId="1" applyNumberFormat="1" applyAlignment="1">
      <alignment horizontal="right" vertical="top"/>
    </xf>
    <xf numFmtId="49" fontId="1" fillId="4" borderId="1" xfId="0" applyNumberFormat="1" applyFont="1" applyFill="1" applyBorder="1" applyAlignment="1">
      <alignment vertical="top" wrapText="1"/>
    </xf>
    <xf numFmtId="49" fontId="1" fillId="6" borderId="1" xfId="0" applyNumberFormat="1" applyFont="1" applyFill="1" applyBorder="1" applyAlignment="1">
      <alignment horizontal="right" vertical="top"/>
    </xf>
    <xf numFmtId="0" fontId="1" fillId="6" borderId="1" xfId="0" applyFont="1" applyFill="1" applyBorder="1" applyAlignment="1">
      <alignment vertical="top" wrapText="1"/>
    </xf>
    <xf numFmtId="0" fontId="1" fillId="6" borderId="1" xfId="0" applyFont="1" applyFill="1" applyBorder="1" applyAlignment="1">
      <alignment horizontal="center" vertical="top"/>
    </xf>
    <xf numFmtId="0" fontId="1" fillId="0" borderId="0" xfId="0" applyFont="1" applyAlignment="1">
      <alignment horizontal="left" vertical="top" wrapText="1"/>
    </xf>
  </cellXfs>
  <cellStyles count="3">
    <cellStyle name="Komma" xfId="2" builtinId="3"/>
    <cellStyle name="Standard" xfId="0" builtinId="0"/>
    <cellStyle name="Standard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6"/>
  <sheetViews>
    <sheetView tabSelected="1" zoomScaleNormal="100" workbookViewId="0"/>
  </sheetViews>
  <sheetFormatPr baseColWidth="10" defaultColWidth="11.5" defaultRowHeight="12.75" x14ac:dyDescent="0.2"/>
  <cols>
    <col min="1" max="1" width="10.6640625" style="46" customWidth="1"/>
    <col min="2" max="2" width="65.6640625" style="47" customWidth="1"/>
    <col min="3" max="3" width="40.6640625" style="48" customWidth="1"/>
    <col min="4" max="4" width="25.6640625" style="49" customWidth="1"/>
    <col min="5" max="5" width="25.6640625" style="22" customWidth="1"/>
    <col min="6" max="235" width="11.5" style="22"/>
    <col min="236" max="236" width="5.1640625" style="22" customWidth="1"/>
    <col min="237" max="237" width="34" style="22" customWidth="1"/>
    <col min="238" max="238" width="24.83203125" style="22" customWidth="1"/>
    <col min="239" max="239" width="22.5" style="22" customWidth="1"/>
    <col min="240" max="240" width="22.33203125" style="22" customWidth="1"/>
    <col min="241" max="241" width="20.1640625" style="22" customWidth="1"/>
    <col min="242" max="16384" width="11.5" style="22"/>
  </cols>
  <sheetData>
    <row r="1" spans="1:14" ht="25.5" x14ac:dyDescent="0.2">
      <c r="A1" s="18" t="s">
        <v>22</v>
      </c>
      <c r="B1" s="19" t="s">
        <v>23</v>
      </c>
      <c r="C1" s="20" t="s">
        <v>24</v>
      </c>
      <c r="D1" s="21" t="s">
        <v>25</v>
      </c>
      <c r="E1" s="20" t="s">
        <v>26</v>
      </c>
    </row>
    <row r="2" spans="1:14" ht="14.25" x14ac:dyDescent="0.2">
      <c r="A2" s="23">
        <v>0</v>
      </c>
      <c r="B2" s="24" t="s">
        <v>2</v>
      </c>
      <c r="C2" s="25" t="s">
        <v>99</v>
      </c>
      <c r="D2" s="26"/>
      <c r="E2" s="27"/>
    </row>
    <row r="3" spans="1:14" ht="14.25" x14ac:dyDescent="0.2">
      <c r="A3" s="23" t="s">
        <v>27</v>
      </c>
      <c r="B3" s="24" t="s">
        <v>65</v>
      </c>
      <c r="C3" s="50" t="s">
        <v>100</v>
      </c>
      <c r="D3" s="26"/>
      <c r="E3" s="27"/>
    </row>
    <row r="4" spans="1:14" ht="14.25" x14ac:dyDescent="0.2">
      <c r="A4" s="28">
        <v>1</v>
      </c>
      <c r="B4" s="29" t="s">
        <v>0</v>
      </c>
      <c r="C4" s="30"/>
      <c r="D4" s="26"/>
      <c r="E4" s="27"/>
    </row>
    <row r="5" spans="1:14" ht="14.25" x14ac:dyDescent="0.2">
      <c r="A5" s="31">
        <v>2</v>
      </c>
      <c r="B5" s="32" t="s">
        <v>1</v>
      </c>
      <c r="C5" s="33"/>
      <c r="D5" s="26"/>
      <c r="E5" s="27"/>
    </row>
    <row r="6" spans="1:14" ht="14.25" x14ac:dyDescent="0.2">
      <c r="A6" s="31">
        <v>3</v>
      </c>
      <c r="B6" s="34" t="s">
        <v>72</v>
      </c>
      <c r="C6" s="25" t="s">
        <v>101</v>
      </c>
      <c r="D6" s="26"/>
      <c r="E6" s="27"/>
      <c r="F6" s="35"/>
      <c r="G6" s="35"/>
      <c r="H6" s="35"/>
      <c r="I6" s="35"/>
      <c r="J6" s="35"/>
      <c r="K6" s="35"/>
      <c r="L6" s="35"/>
      <c r="M6" s="35"/>
      <c r="N6" s="35"/>
    </row>
    <row r="7" spans="1:14" ht="14.25" x14ac:dyDescent="0.2">
      <c r="A7" s="31">
        <v>4</v>
      </c>
      <c r="B7" s="32" t="s">
        <v>28</v>
      </c>
      <c r="C7" s="50" t="s">
        <v>102</v>
      </c>
      <c r="D7" s="26"/>
      <c r="E7" s="27"/>
    </row>
    <row r="8" spans="1:14" ht="14.25" x14ac:dyDescent="0.2">
      <c r="A8" s="31">
        <v>5</v>
      </c>
      <c r="B8" s="32" t="s">
        <v>29</v>
      </c>
      <c r="C8" s="50" t="s">
        <v>103</v>
      </c>
      <c r="D8" s="26"/>
      <c r="E8" s="27"/>
    </row>
    <row r="9" spans="1:14" ht="14.25" x14ac:dyDescent="0.2">
      <c r="A9" s="31">
        <v>6</v>
      </c>
      <c r="B9" s="32" t="s">
        <v>30</v>
      </c>
      <c r="C9" s="25">
        <v>1</v>
      </c>
      <c r="D9" s="26"/>
      <c r="E9" s="27"/>
    </row>
    <row r="10" spans="1:14" s="35" customFormat="1" ht="14.25" x14ac:dyDescent="0.2">
      <c r="A10" s="31">
        <v>7</v>
      </c>
      <c r="B10" s="32" t="s">
        <v>31</v>
      </c>
      <c r="C10" s="25">
        <v>1</v>
      </c>
      <c r="D10" s="26"/>
      <c r="E10" s="27"/>
      <c r="F10" s="22"/>
      <c r="G10" s="22"/>
    </row>
    <row r="11" spans="1:14" s="35" customFormat="1" ht="14.25" x14ac:dyDescent="0.2">
      <c r="A11" s="31">
        <v>8</v>
      </c>
      <c r="B11" s="32" t="s">
        <v>32</v>
      </c>
      <c r="C11" s="25">
        <v>0</v>
      </c>
      <c r="D11" s="26"/>
      <c r="E11" s="27"/>
      <c r="F11" s="22"/>
      <c r="G11" s="22"/>
      <c r="H11" s="22"/>
    </row>
    <row r="12" spans="1:14" s="35" customFormat="1" ht="14.25" x14ac:dyDescent="0.2">
      <c r="A12" s="31">
        <v>9</v>
      </c>
      <c r="B12" s="32" t="s">
        <v>4</v>
      </c>
      <c r="C12" s="50" t="s">
        <v>104</v>
      </c>
      <c r="D12" s="26"/>
      <c r="E12" s="27"/>
      <c r="F12" s="22"/>
      <c r="G12" s="22"/>
      <c r="H12" s="22"/>
    </row>
    <row r="13" spans="1:14" s="35" customFormat="1" ht="14.25" x14ac:dyDescent="0.2">
      <c r="A13" s="31">
        <v>10</v>
      </c>
      <c r="B13" s="32" t="s">
        <v>33</v>
      </c>
      <c r="C13" s="36"/>
      <c r="D13" s="37">
        <v>100</v>
      </c>
      <c r="E13" s="27"/>
      <c r="F13" s="22"/>
      <c r="G13" s="22"/>
      <c r="H13" s="22"/>
    </row>
    <row r="14" spans="1:14" s="35" customFormat="1" ht="14.25" x14ac:dyDescent="0.2">
      <c r="A14" s="31">
        <v>11</v>
      </c>
      <c r="B14" s="32" t="s">
        <v>5</v>
      </c>
      <c r="C14" s="50"/>
      <c r="D14" s="37"/>
      <c r="E14" s="27"/>
      <c r="F14" s="22"/>
      <c r="G14" s="22"/>
      <c r="H14" s="22"/>
    </row>
    <row r="15" spans="1:14" ht="14.25" x14ac:dyDescent="0.2">
      <c r="A15" s="31">
        <v>12</v>
      </c>
      <c r="B15" s="32" t="s">
        <v>34</v>
      </c>
      <c r="C15" s="50" t="s">
        <v>105</v>
      </c>
      <c r="D15" s="37">
        <v>100</v>
      </c>
      <c r="E15" s="27"/>
    </row>
    <row r="16" spans="1:14" ht="14.25" x14ac:dyDescent="0.2">
      <c r="A16" s="31">
        <v>13</v>
      </c>
      <c r="B16" s="32" t="s">
        <v>3</v>
      </c>
      <c r="C16" s="25">
        <v>15</v>
      </c>
      <c r="D16" s="26"/>
      <c r="E16" s="27"/>
    </row>
    <row r="17" spans="1:5" ht="14.25" x14ac:dyDescent="0.2">
      <c r="A17" s="31">
        <v>14</v>
      </c>
      <c r="B17" s="32" t="s">
        <v>35</v>
      </c>
      <c r="C17" s="38"/>
      <c r="D17" s="26"/>
      <c r="E17" s="27"/>
    </row>
    <row r="18" spans="1:5" ht="14.25" x14ac:dyDescent="0.2">
      <c r="A18" s="31">
        <v>15</v>
      </c>
      <c r="B18" s="32" t="s">
        <v>36</v>
      </c>
      <c r="C18" s="38"/>
      <c r="D18" s="26"/>
      <c r="E18" s="27"/>
    </row>
    <row r="19" spans="1:5" ht="14.25" x14ac:dyDescent="0.2">
      <c r="A19" s="31">
        <v>16</v>
      </c>
      <c r="B19" s="32" t="s">
        <v>37</v>
      </c>
      <c r="C19" s="25">
        <v>1</v>
      </c>
      <c r="D19" s="26"/>
      <c r="E19" s="27"/>
    </row>
    <row r="20" spans="1:5" ht="14.25" x14ac:dyDescent="0.2">
      <c r="A20" s="31">
        <v>17</v>
      </c>
      <c r="B20" s="32" t="s">
        <v>38</v>
      </c>
      <c r="C20" s="36"/>
      <c r="D20" s="39"/>
      <c r="E20" s="27"/>
    </row>
    <row r="21" spans="1:5" ht="14.25" x14ac:dyDescent="0.2">
      <c r="A21" s="31">
        <v>18</v>
      </c>
      <c r="B21" s="32" t="s">
        <v>39</v>
      </c>
      <c r="C21" s="36"/>
      <c r="D21" s="39"/>
      <c r="E21" s="27"/>
    </row>
    <row r="22" spans="1:5" ht="14.25" x14ac:dyDescent="0.2">
      <c r="A22" s="31">
        <v>19</v>
      </c>
      <c r="B22" s="34" t="s">
        <v>40</v>
      </c>
      <c r="C22" s="36"/>
      <c r="D22" s="26"/>
      <c r="E22" s="40">
        <v>94.8</v>
      </c>
    </row>
    <row r="23" spans="1:5" ht="14.25" x14ac:dyDescent="0.2">
      <c r="A23" s="41" t="s">
        <v>41</v>
      </c>
      <c r="B23" s="34" t="s">
        <v>42</v>
      </c>
      <c r="C23" s="51" t="s">
        <v>106</v>
      </c>
      <c r="D23" s="26"/>
      <c r="E23" s="26"/>
    </row>
    <row r="24" spans="1:5" ht="14.25" x14ac:dyDescent="0.2">
      <c r="A24" s="41" t="s">
        <v>43</v>
      </c>
      <c r="B24" s="34" t="s">
        <v>17</v>
      </c>
      <c r="C24" s="36"/>
      <c r="D24" s="40">
        <v>8.91</v>
      </c>
      <c r="E24" s="26"/>
    </row>
    <row r="25" spans="1:5" ht="25.5" x14ac:dyDescent="0.2">
      <c r="A25" s="31">
        <v>20</v>
      </c>
      <c r="B25" s="32" t="s">
        <v>44</v>
      </c>
      <c r="C25" s="36"/>
      <c r="D25" s="37">
        <v>0</v>
      </c>
      <c r="E25" s="9" t="str">
        <f>IF($C$4&gt;0,PRODUCT($C$4,$E$22,D25/100),"")</f>
        <v/>
      </c>
    </row>
    <row r="26" spans="1:5" ht="25.5" x14ac:dyDescent="0.2">
      <c r="A26" s="31">
        <v>21</v>
      </c>
      <c r="B26" s="32" t="s">
        <v>45</v>
      </c>
      <c r="C26" s="36"/>
      <c r="D26" s="37">
        <v>0</v>
      </c>
      <c r="E26" s="9" t="str">
        <f t="shared" ref="E26:E54" si="0">IF($C$4&gt;0,PRODUCT($C$4,$E$22,D26/100),"")</f>
        <v/>
      </c>
    </row>
    <row r="27" spans="1:5" ht="14.25" x14ac:dyDescent="0.2">
      <c r="A27" s="31">
        <v>22</v>
      </c>
      <c r="B27" s="32" t="s">
        <v>46</v>
      </c>
      <c r="C27" s="36"/>
      <c r="D27" s="37">
        <v>0</v>
      </c>
      <c r="E27" s="9" t="str">
        <f t="shared" si="0"/>
        <v/>
      </c>
    </row>
    <row r="28" spans="1:5" ht="14.25" x14ac:dyDescent="0.2">
      <c r="A28" s="31">
        <v>23</v>
      </c>
      <c r="B28" s="32" t="s">
        <v>6</v>
      </c>
      <c r="C28" s="36"/>
      <c r="D28" s="37">
        <v>0</v>
      </c>
      <c r="E28" s="9" t="str">
        <f t="shared" si="0"/>
        <v/>
      </c>
    </row>
    <row r="29" spans="1:5" ht="14.25" x14ac:dyDescent="0.2">
      <c r="A29" s="31">
        <v>24</v>
      </c>
      <c r="B29" s="32" t="s">
        <v>7</v>
      </c>
      <c r="C29" s="36"/>
      <c r="D29" s="37">
        <v>0</v>
      </c>
      <c r="E29" s="9" t="str">
        <f t="shared" si="0"/>
        <v/>
      </c>
    </row>
    <row r="30" spans="1:5" ht="14.25" x14ac:dyDescent="0.2">
      <c r="A30" s="31">
        <v>25</v>
      </c>
      <c r="B30" s="32" t="s">
        <v>47</v>
      </c>
      <c r="C30" s="36"/>
      <c r="D30" s="37">
        <v>0</v>
      </c>
      <c r="E30" s="9" t="str">
        <f t="shared" si="0"/>
        <v/>
      </c>
    </row>
    <row r="31" spans="1:5" ht="14.25" x14ac:dyDescent="0.2">
      <c r="A31" s="31">
        <v>26</v>
      </c>
      <c r="B31" s="32" t="s">
        <v>48</v>
      </c>
      <c r="C31" s="36"/>
      <c r="D31" s="37">
        <v>86.45</v>
      </c>
      <c r="E31" s="9" t="str">
        <f t="shared" si="0"/>
        <v/>
      </c>
    </row>
    <row r="32" spans="1:5" ht="14.25" x14ac:dyDescent="0.2">
      <c r="A32" s="31" t="s">
        <v>8</v>
      </c>
      <c r="B32" s="34" t="s">
        <v>74</v>
      </c>
      <c r="C32" s="36"/>
      <c r="D32" s="37">
        <v>0</v>
      </c>
      <c r="E32" s="9" t="str">
        <f t="shared" si="0"/>
        <v/>
      </c>
    </row>
    <row r="33" spans="1:5" ht="14.25" x14ac:dyDescent="0.2">
      <c r="A33" s="31" t="s">
        <v>9</v>
      </c>
      <c r="B33" s="34" t="s">
        <v>75</v>
      </c>
      <c r="C33" s="36"/>
      <c r="D33" s="37">
        <v>0</v>
      </c>
      <c r="E33" s="9" t="str">
        <f t="shared" si="0"/>
        <v/>
      </c>
    </row>
    <row r="34" spans="1:5" ht="25.5" x14ac:dyDescent="0.2">
      <c r="A34" s="31">
        <v>29</v>
      </c>
      <c r="B34" s="32" t="s">
        <v>49</v>
      </c>
      <c r="C34" s="36"/>
      <c r="D34" s="37">
        <v>0</v>
      </c>
      <c r="E34" s="9" t="str">
        <f t="shared" si="0"/>
        <v/>
      </c>
    </row>
    <row r="35" spans="1:5" ht="14.25" x14ac:dyDescent="0.2">
      <c r="A35" s="31">
        <v>30</v>
      </c>
      <c r="B35" s="32" t="s">
        <v>50</v>
      </c>
      <c r="C35" s="36"/>
      <c r="D35" s="37">
        <v>0</v>
      </c>
      <c r="E35" s="9" t="str">
        <f t="shared" si="0"/>
        <v/>
      </c>
    </row>
    <row r="36" spans="1:5" ht="14.25" x14ac:dyDescent="0.2">
      <c r="A36" s="31">
        <v>31</v>
      </c>
      <c r="B36" s="32" t="s">
        <v>51</v>
      </c>
      <c r="C36" s="36"/>
      <c r="D36" s="37">
        <v>6.39</v>
      </c>
      <c r="E36" s="9" t="str">
        <f t="shared" si="0"/>
        <v/>
      </c>
    </row>
    <row r="37" spans="1:5" ht="14.25" x14ac:dyDescent="0.2">
      <c r="A37" s="31" t="s">
        <v>10</v>
      </c>
      <c r="B37" s="34" t="s">
        <v>76</v>
      </c>
      <c r="C37" s="36"/>
      <c r="D37" s="37">
        <v>86.45</v>
      </c>
      <c r="E37" s="9" t="str">
        <f t="shared" si="0"/>
        <v/>
      </c>
    </row>
    <row r="38" spans="1:5" x14ac:dyDescent="0.2">
      <c r="A38" s="42" t="s">
        <v>93</v>
      </c>
      <c r="B38" s="43" t="s">
        <v>94</v>
      </c>
      <c r="C38" s="36"/>
      <c r="D38" s="37">
        <v>86.45</v>
      </c>
      <c r="E38" s="9" t="str">
        <f>IF($C$4&gt;0,PRODUCT($C$4,$E$22,D38/100),"")</f>
        <v/>
      </c>
    </row>
    <row r="39" spans="1:5" ht="14.25" x14ac:dyDescent="0.2">
      <c r="A39" s="11" t="s">
        <v>11</v>
      </c>
      <c r="B39" s="32" t="s">
        <v>77</v>
      </c>
      <c r="C39" s="36"/>
      <c r="D39" s="37">
        <v>0</v>
      </c>
      <c r="E39" s="9" t="str">
        <f t="shared" si="0"/>
        <v/>
      </c>
    </row>
    <row r="40" spans="1:5" x14ac:dyDescent="0.2">
      <c r="A40" s="42" t="s">
        <v>95</v>
      </c>
      <c r="B40" s="43" t="s">
        <v>94</v>
      </c>
      <c r="C40" s="36"/>
      <c r="D40" s="37">
        <v>0</v>
      </c>
      <c r="E40" s="9" t="str">
        <f t="shared" si="0"/>
        <v/>
      </c>
    </row>
    <row r="41" spans="1:5" ht="14.25" x14ac:dyDescent="0.2">
      <c r="A41" s="11" t="s">
        <v>12</v>
      </c>
      <c r="B41" s="32" t="s">
        <v>78</v>
      </c>
      <c r="C41" s="36"/>
      <c r="D41" s="37">
        <v>0</v>
      </c>
      <c r="E41" s="9" t="str">
        <f t="shared" si="0"/>
        <v/>
      </c>
    </row>
    <row r="42" spans="1:5" x14ac:dyDescent="0.2">
      <c r="A42" s="42" t="s">
        <v>96</v>
      </c>
      <c r="B42" s="43" t="s">
        <v>94</v>
      </c>
      <c r="C42" s="36"/>
      <c r="D42" s="37">
        <v>0</v>
      </c>
      <c r="E42" s="9" t="str">
        <f t="shared" si="0"/>
        <v/>
      </c>
    </row>
    <row r="43" spans="1:5" ht="14.25" x14ac:dyDescent="0.2">
      <c r="A43" s="11" t="s">
        <v>13</v>
      </c>
      <c r="B43" s="32" t="s">
        <v>79</v>
      </c>
      <c r="C43" s="36"/>
      <c r="D43" s="37">
        <v>0</v>
      </c>
      <c r="E43" s="9" t="str">
        <f t="shared" si="0"/>
        <v/>
      </c>
    </row>
    <row r="44" spans="1:5" x14ac:dyDescent="0.2">
      <c r="A44" s="42" t="s">
        <v>97</v>
      </c>
      <c r="B44" s="43" t="s">
        <v>94</v>
      </c>
      <c r="C44" s="36"/>
      <c r="D44" s="37">
        <v>0</v>
      </c>
      <c r="E44" s="9" t="str">
        <f t="shared" si="0"/>
        <v/>
      </c>
    </row>
    <row r="45" spans="1:5" ht="14.25" x14ac:dyDescent="0.2">
      <c r="A45" s="11" t="s">
        <v>14</v>
      </c>
      <c r="B45" s="32" t="s">
        <v>80</v>
      </c>
      <c r="C45" s="36"/>
      <c r="D45" s="37">
        <v>0</v>
      </c>
      <c r="E45" s="9" t="str">
        <f t="shared" si="0"/>
        <v/>
      </c>
    </row>
    <row r="46" spans="1:5" x14ac:dyDescent="0.2">
      <c r="A46" s="42" t="s">
        <v>98</v>
      </c>
      <c r="B46" s="43" t="s">
        <v>94</v>
      </c>
      <c r="C46" s="36"/>
      <c r="D46" s="37">
        <v>0</v>
      </c>
      <c r="E46" s="9" t="str">
        <f t="shared" si="0"/>
        <v/>
      </c>
    </row>
    <row r="47" spans="1:5" ht="14.25" x14ac:dyDescent="0.2">
      <c r="A47" s="31" t="s">
        <v>15</v>
      </c>
      <c r="B47" s="34" t="s">
        <v>81</v>
      </c>
      <c r="C47" s="36"/>
      <c r="D47" s="37">
        <v>0</v>
      </c>
      <c r="E47" s="9" t="str">
        <f t="shared" si="0"/>
        <v/>
      </c>
    </row>
    <row r="48" spans="1:5" ht="14.25" x14ac:dyDescent="0.2">
      <c r="A48" s="31">
        <v>38</v>
      </c>
      <c r="B48" s="32" t="s">
        <v>52</v>
      </c>
      <c r="C48" s="36"/>
      <c r="D48" s="37">
        <v>0</v>
      </c>
      <c r="E48" s="9" t="str">
        <f t="shared" si="0"/>
        <v/>
      </c>
    </row>
    <row r="49" spans="1:5" ht="14.25" x14ac:dyDescent="0.2">
      <c r="A49" s="31" t="s">
        <v>53</v>
      </c>
      <c r="B49" s="34" t="s">
        <v>82</v>
      </c>
      <c r="C49" s="36"/>
      <c r="D49" s="37">
        <v>0</v>
      </c>
      <c r="E49" s="9" t="str">
        <f t="shared" si="0"/>
        <v/>
      </c>
    </row>
    <row r="50" spans="1:5" ht="25.5" x14ac:dyDescent="0.2">
      <c r="A50" s="31">
        <v>40</v>
      </c>
      <c r="B50" s="32" t="s">
        <v>54</v>
      </c>
      <c r="C50" s="36"/>
      <c r="D50" s="37">
        <v>7.16</v>
      </c>
      <c r="E50" s="9" t="str">
        <f t="shared" si="0"/>
        <v/>
      </c>
    </row>
    <row r="51" spans="1:5" ht="25.5" x14ac:dyDescent="0.2">
      <c r="A51" s="31" t="s">
        <v>55</v>
      </c>
      <c r="B51" s="34" t="s">
        <v>83</v>
      </c>
      <c r="C51" s="36"/>
      <c r="D51" s="37">
        <v>0</v>
      </c>
      <c r="E51" s="9" t="str">
        <f t="shared" si="0"/>
        <v/>
      </c>
    </row>
    <row r="52" spans="1:5" ht="25.5" x14ac:dyDescent="0.2">
      <c r="A52" s="31" t="s">
        <v>56</v>
      </c>
      <c r="B52" s="34" t="s">
        <v>84</v>
      </c>
      <c r="C52" s="36"/>
      <c r="D52" s="37">
        <v>3.02</v>
      </c>
      <c r="E52" s="9" t="str">
        <f t="shared" si="0"/>
        <v/>
      </c>
    </row>
    <row r="53" spans="1:5" ht="14.25" x14ac:dyDescent="0.2">
      <c r="A53" s="31" t="s">
        <v>57</v>
      </c>
      <c r="B53" s="34" t="s">
        <v>85</v>
      </c>
      <c r="C53" s="36"/>
      <c r="D53" s="37">
        <v>0</v>
      </c>
      <c r="E53" s="9" t="str">
        <f t="shared" si="0"/>
        <v/>
      </c>
    </row>
    <row r="54" spans="1:5" ht="14.25" x14ac:dyDescent="0.2">
      <c r="A54" s="31">
        <v>44</v>
      </c>
      <c r="B54" s="32" t="s">
        <v>58</v>
      </c>
      <c r="C54" s="36"/>
      <c r="D54" s="37">
        <v>0</v>
      </c>
      <c r="E54" s="9" t="str">
        <f t="shared" si="0"/>
        <v/>
      </c>
    </row>
    <row r="55" spans="1:5" ht="14.25" x14ac:dyDescent="0.2">
      <c r="A55" s="41" t="s">
        <v>59</v>
      </c>
      <c r="B55" s="34" t="s">
        <v>16</v>
      </c>
      <c r="C55" s="36"/>
      <c r="D55" s="44">
        <f>SUM(D25:D31,D34:D36,D48,D50,D54)</f>
        <v>100</v>
      </c>
      <c r="E55" s="9"/>
    </row>
    <row r="56" spans="1:5" ht="25.5" x14ac:dyDescent="0.2">
      <c r="A56" s="41" t="s">
        <v>92</v>
      </c>
      <c r="B56" s="34" t="s">
        <v>86</v>
      </c>
      <c r="C56" s="36"/>
      <c r="D56" s="45">
        <f>IF(D13&gt;0,D13-100,"")</f>
        <v>0</v>
      </c>
      <c r="E56" s="27"/>
    </row>
  </sheetData>
  <phoneticPr fontId="0" type="noConversion"/>
  <printOptions headings="1"/>
  <pageMargins left="0.23622047244094491" right="0.23622047244094491" top="0.74803149606299213" bottom="0.55118110236220474" header="0.31496062992125984" footer="0.31496062992125984"/>
  <pageSetup paperSize="9" scale="60" fitToHeight="3"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4"/>
  <sheetViews>
    <sheetView zoomScale="85" zoomScaleNormal="85" workbookViewId="0"/>
  </sheetViews>
  <sheetFormatPr baseColWidth="10" defaultColWidth="11.5" defaultRowHeight="12.75" x14ac:dyDescent="0.2"/>
  <cols>
    <col min="1" max="1" width="10.6640625" style="5" customWidth="1"/>
    <col min="2" max="2" width="53.83203125" style="5" customWidth="1"/>
    <col min="3" max="3" width="22.6640625" style="5" customWidth="1"/>
    <col min="4" max="4" width="21" style="5" customWidth="1"/>
    <col min="5" max="5" width="28.6640625" style="5" customWidth="1"/>
    <col min="6" max="6" width="18.6640625" style="5" customWidth="1"/>
    <col min="7" max="7" width="22.6640625" style="5" customWidth="1"/>
    <col min="8" max="8" width="30.6640625" style="5" customWidth="1"/>
    <col min="9" max="9" width="75.6640625" style="5" customWidth="1"/>
    <col min="10" max="10" width="45.6640625" style="5" customWidth="1"/>
    <col min="11" max="11" width="30.6640625" style="5" customWidth="1"/>
    <col min="12" max="12" width="65.6640625" style="5" customWidth="1"/>
    <col min="13" max="16384" width="11.5" style="5"/>
  </cols>
  <sheetData>
    <row r="1" spans="1:12" ht="190.5" customHeight="1" x14ac:dyDescent="0.2">
      <c r="A1" s="1" t="s">
        <v>22</v>
      </c>
      <c r="B1" s="2" t="s">
        <v>60</v>
      </c>
      <c r="C1" s="3" t="s">
        <v>24</v>
      </c>
      <c r="D1" s="3" t="s">
        <v>61</v>
      </c>
      <c r="E1" s="3" t="s">
        <v>62</v>
      </c>
      <c r="F1" s="3" t="s">
        <v>63</v>
      </c>
      <c r="G1" s="3" t="s">
        <v>64</v>
      </c>
      <c r="H1" s="4" t="s">
        <v>87</v>
      </c>
      <c r="I1" s="4" t="s">
        <v>88</v>
      </c>
      <c r="J1" s="4" t="s">
        <v>89</v>
      </c>
      <c r="K1" s="4" t="s">
        <v>90</v>
      </c>
      <c r="L1" s="4" t="s">
        <v>91</v>
      </c>
    </row>
    <row r="2" spans="1:12" ht="14.25" x14ac:dyDescent="0.2">
      <c r="A2" s="6" t="s">
        <v>18</v>
      </c>
      <c r="B2" s="7" t="s">
        <v>2</v>
      </c>
      <c r="C2" s="8" t="str">
        <f>'BVI-Datenblatt'!C2</f>
        <v>30.06.2025</v>
      </c>
      <c r="D2" s="9"/>
      <c r="E2" s="9"/>
      <c r="F2" s="9"/>
      <c r="G2" s="9"/>
      <c r="H2" s="9"/>
      <c r="I2" s="9"/>
      <c r="J2" s="9"/>
      <c r="K2" s="9"/>
      <c r="L2" s="9"/>
    </row>
    <row r="3" spans="1:12" ht="25.5" x14ac:dyDescent="0.2">
      <c r="A3" s="6" t="s">
        <v>19</v>
      </c>
      <c r="B3" s="7" t="s">
        <v>65</v>
      </c>
      <c r="C3" s="52" t="str">
        <f>'BVI-Datenblatt'!C3</f>
        <v>Berenberg Sentiment Fund R D</v>
      </c>
      <c r="D3" s="9"/>
      <c r="E3" s="9"/>
      <c r="F3" s="9"/>
      <c r="G3" s="9"/>
      <c r="H3" s="9"/>
      <c r="I3" s="9"/>
      <c r="J3" s="9"/>
      <c r="K3" s="9"/>
      <c r="L3" s="9"/>
    </row>
    <row r="4" spans="1:12" ht="14.25" x14ac:dyDescent="0.2">
      <c r="A4" s="6" t="s">
        <v>20</v>
      </c>
      <c r="B4" s="7" t="s">
        <v>0</v>
      </c>
      <c r="C4" s="10"/>
      <c r="D4" s="9"/>
      <c r="E4" s="9"/>
      <c r="F4" s="9"/>
      <c r="G4" s="9"/>
      <c r="H4" s="9"/>
      <c r="I4" s="9"/>
      <c r="J4" s="9"/>
      <c r="K4" s="9"/>
      <c r="L4" s="9"/>
    </row>
    <row r="5" spans="1:12" ht="14.25" x14ac:dyDescent="0.2">
      <c r="A5" s="11" t="s">
        <v>21</v>
      </c>
      <c r="B5" s="12" t="s">
        <v>1</v>
      </c>
      <c r="C5" s="13"/>
      <c r="D5" s="9"/>
      <c r="E5" s="9"/>
      <c r="F5" s="9"/>
      <c r="G5" s="9"/>
      <c r="H5" s="9"/>
      <c r="I5" s="9"/>
      <c r="J5" s="9"/>
      <c r="K5" s="9"/>
      <c r="L5" s="9"/>
    </row>
    <row r="6" spans="1:12" ht="14.25" x14ac:dyDescent="0.2">
      <c r="A6" s="11" t="s">
        <v>66</v>
      </c>
      <c r="B6" s="12" t="s">
        <v>72</v>
      </c>
      <c r="C6" s="8" t="str">
        <f>'BVI-Datenblatt'!C6</f>
        <v>DE000A1C0UD3</v>
      </c>
      <c r="D6" s="9"/>
      <c r="E6" s="9"/>
      <c r="F6" s="9"/>
      <c r="G6" s="9"/>
      <c r="H6" s="9"/>
      <c r="I6" s="9"/>
      <c r="J6" s="9"/>
      <c r="K6" s="9"/>
      <c r="L6" s="9"/>
    </row>
    <row r="7" spans="1:12" ht="25.5" x14ac:dyDescent="0.2">
      <c r="A7" s="11" t="s">
        <v>67</v>
      </c>
      <c r="B7" s="12" t="s">
        <v>28</v>
      </c>
      <c r="C7" s="52" t="str">
        <f>'BVI-Datenblatt'!C7</f>
        <v xml:space="preserve">Universal-Investment-Gesellschaft mbH </v>
      </c>
      <c r="D7" s="9"/>
      <c r="E7" s="9"/>
      <c r="F7" s="9"/>
      <c r="G7" s="9"/>
      <c r="H7" s="9"/>
      <c r="I7" s="9"/>
      <c r="J7" s="9"/>
      <c r="K7" s="9"/>
      <c r="L7" s="9"/>
    </row>
    <row r="8" spans="1:12" ht="14.25" x14ac:dyDescent="0.2">
      <c r="A8" s="11" t="s">
        <v>68</v>
      </c>
      <c r="B8" s="12" t="s">
        <v>29</v>
      </c>
      <c r="C8" s="52" t="str">
        <f>'BVI-Datenblatt'!C8</f>
        <v>Frankfurt am Main</v>
      </c>
      <c r="D8" s="9"/>
      <c r="E8" s="9"/>
      <c r="F8" s="9"/>
      <c r="G8" s="9"/>
      <c r="H8" s="9"/>
      <c r="I8" s="9"/>
      <c r="J8" s="9"/>
      <c r="K8" s="9"/>
      <c r="L8" s="9"/>
    </row>
    <row r="9" spans="1:12" ht="14.25" x14ac:dyDescent="0.2">
      <c r="A9" s="11" t="s">
        <v>69</v>
      </c>
      <c r="B9" s="12" t="s">
        <v>40</v>
      </c>
      <c r="C9" s="14"/>
      <c r="D9" s="15">
        <f>'BVI-Datenblatt'!E22</f>
        <v>94.8</v>
      </c>
      <c r="E9" s="9"/>
      <c r="F9" s="9"/>
      <c r="G9" s="9"/>
      <c r="H9" s="9"/>
      <c r="I9" s="9"/>
      <c r="J9" s="9"/>
      <c r="K9" s="9"/>
      <c r="L9" s="9"/>
    </row>
    <row r="10" spans="1:12" ht="14.25" x14ac:dyDescent="0.2">
      <c r="A10" s="11" t="s">
        <v>70</v>
      </c>
      <c r="B10" s="12" t="s">
        <v>71</v>
      </c>
      <c r="C10" s="16" t="str">
        <f>'BVI-Datenblatt'!C23</f>
        <v>EUR</v>
      </c>
      <c r="D10" s="17"/>
      <c r="E10" s="17"/>
      <c r="F10" s="17"/>
      <c r="G10" s="17"/>
      <c r="H10" s="17"/>
      <c r="I10" s="17"/>
      <c r="J10" s="17"/>
      <c r="K10" s="17"/>
      <c r="L10" s="17"/>
    </row>
    <row r="11" spans="1:12" ht="14.25" x14ac:dyDescent="0.2">
      <c r="A11" s="11">
        <v>1</v>
      </c>
      <c r="B11" s="52" t="s">
        <v>107</v>
      </c>
      <c r="C11" s="14"/>
      <c r="D11" s="17" t="str">
        <f>IF($C$4&gt;0,PRODUCT($C$4,$C$5,H11/100),"")</f>
        <v/>
      </c>
      <c r="E11" s="52" t="s">
        <v>108</v>
      </c>
      <c r="F11" s="53" t="s">
        <v>109</v>
      </c>
      <c r="G11" s="8"/>
      <c r="H11" s="40">
        <v>31.1</v>
      </c>
      <c r="I11" s="40">
        <v>31.1</v>
      </c>
      <c r="J11" s="40">
        <v>0</v>
      </c>
      <c r="K11" s="40">
        <v>0</v>
      </c>
      <c r="L11" s="40">
        <v>0</v>
      </c>
    </row>
    <row r="12" spans="1:12" ht="14.25" x14ac:dyDescent="0.2">
      <c r="A12" s="11">
        <v>2</v>
      </c>
      <c r="B12" s="52" t="s">
        <v>110</v>
      </c>
      <c r="C12" s="14"/>
      <c r="D12" s="17" t="str">
        <f t="shared" ref="D12:D20" si="0">IF($C$4&gt;0,PRODUCT($C$4,$C$5,H12/100),"")</f>
        <v/>
      </c>
      <c r="E12" s="52" t="s">
        <v>111</v>
      </c>
      <c r="F12" s="53" t="s">
        <v>112</v>
      </c>
      <c r="G12" s="8"/>
      <c r="H12" s="40">
        <v>27.61</v>
      </c>
      <c r="I12" s="40">
        <v>27.61</v>
      </c>
      <c r="J12" s="40">
        <v>0</v>
      </c>
      <c r="K12" s="40">
        <v>0</v>
      </c>
      <c r="L12" s="40">
        <v>0</v>
      </c>
    </row>
    <row r="13" spans="1:12" ht="14.25" x14ac:dyDescent="0.2">
      <c r="A13" s="11">
        <v>3</v>
      </c>
      <c r="B13" s="52" t="s">
        <v>113</v>
      </c>
      <c r="C13" s="14"/>
      <c r="D13" s="17" t="str">
        <f t="shared" si="0"/>
        <v/>
      </c>
      <c r="E13" s="52" t="s">
        <v>114</v>
      </c>
      <c r="F13" s="53" t="s">
        <v>115</v>
      </c>
      <c r="G13" s="8"/>
      <c r="H13" s="40">
        <v>15.52</v>
      </c>
      <c r="I13" s="40">
        <v>15.52</v>
      </c>
      <c r="J13" s="40">
        <v>0</v>
      </c>
      <c r="K13" s="40">
        <v>0</v>
      </c>
      <c r="L13" s="40">
        <v>0</v>
      </c>
    </row>
    <row r="14" spans="1:12" ht="14.25" x14ac:dyDescent="0.2">
      <c r="A14" s="11">
        <v>4</v>
      </c>
      <c r="B14" s="52" t="s">
        <v>116</v>
      </c>
      <c r="C14" s="14"/>
      <c r="D14" s="17" t="str">
        <f t="shared" si="0"/>
        <v/>
      </c>
      <c r="E14" s="52" t="s">
        <v>117</v>
      </c>
      <c r="F14" s="53" t="s">
        <v>118</v>
      </c>
      <c r="G14" s="8"/>
      <c r="H14" s="40">
        <v>12.22</v>
      </c>
      <c r="I14" s="40">
        <v>12.22</v>
      </c>
      <c r="J14" s="40">
        <v>0</v>
      </c>
      <c r="K14" s="40">
        <v>0</v>
      </c>
      <c r="L14" s="40">
        <v>0</v>
      </c>
    </row>
    <row r="15" spans="1:12" ht="25.5" x14ac:dyDescent="0.2">
      <c r="A15" s="11">
        <v>5</v>
      </c>
      <c r="B15" s="52" t="s">
        <v>119</v>
      </c>
      <c r="C15" s="14"/>
      <c r="D15" s="17" t="str">
        <f t="shared" si="0"/>
        <v/>
      </c>
      <c r="E15" s="52" t="s">
        <v>120</v>
      </c>
      <c r="F15" s="53" t="s">
        <v>121</v>
      </c>
      <c r="G15" s="8"/>
      <c r="H15" s="40">
        <v>9.19</v>
      </c>
      <c r="I15" s="40">
        <v>0</v>
      </c>
      <c r="J15" s="40">
        <v>0</v>
      </c>
      <c r="K15" s="40">
        <v>9.19</v>
      </c>
      <c r="L15" s="40">
        <v>0</v>
      </c>
    </row>
    <row r="16" spans="1:12" ht="14.25" x14ac:dyDescent="0.2">
      <c r="A16" s="11">
        <v>6</v>
      </c>
      <c r="B16" s="52" t="s">
        <v>122</v>
      </c>
      <c r="C16" s="14"/>
      <c r="D16" s="17" t="str">
        <f t="shared" si="0"/>
        <v/>
      </c>
      <c r="E16" s="52" t="s">
        <v>123</v>
      </c>
      <c r="F16" s="53" t="s">
        <v>124</v>
      </c>
      <c r="G16" s="8"/>
      <c r="H16" s="40">
        <v>4.0999999999999996</v>
      </c>
      <c r="I16" s="40">
        <v>0</v>
      </c>
      <c r="J16" s="40">
        <v>0</v>
      </c>
      <c r="K16" s="40">
        <v>4.0999999999999996</v>
      </c>
      <c r="L16" s="40">
        <v>0</v>
      </c>
    </row>
    <row r="17" spans="1:12" ht="14.25" x14ac:dyDescent="0.2">
      <c r="A17" s="11">
        <v>7</v>
      </c>
      <c r="B17" s="52" t="s">
        <v>125</v>
      </c>
      <c r="C17" s="14"/>
      <c r="D17" s="17" t="str">
        <f t="shared" si="0"/>
        <v/>
      </c>
      <c r="E17" s="52" t="s">
        <v>126</v>
      </c>
      <c r="F17" s="53" t="s">
        <v>127</v>
      </c>
      <c r="G17" s="8"/>
      <c r="H17" s="40">
        <v>3.02</v>
      </c>
      <c r="I17" s="40">
        <v>0</v>
      </c>
      <c r="J17" s="40">
        <v>0</v>
      </c>
      <c r="K17" s="40">
        <v>3.02</v>
      </c>
      <c r="L17" s="40">
        <v>0</v>
      </c>
    </row>
    <row r="18" spans="1:12" ht="14.25" x14ac:dyDescent="0.2">
      <c r="A18" s="11">
        <v>8</v>
      </c>
      <c r="B18" s="8"/>
      <c r="C18" s="14"/>
      <c r="D18" s="17" t="str">
        <f t="shared" si="0"/>
        <v/>
      </c>
      <c r="E18" s="8"/>
      <c r="F18" s="8"/>
      <c r="G18" s="8"/>
      <c r="H18" s="15"/>
      <c r="I18" s="15"/>
      <c r="J18" s="15"/>
      <c r="K18" s="15"/>
      <c r="L18" s="15"/>
    </row>
    <row r="19" spans="1:12" ht="14.25" x14ac:dyDescent="0.2">
      <c r="A19" s="11">
        <v>9</v>
      </c>
      <c r="B19" s="8"/>
      <c r="C19" s="14"/>
      <c r="D19" s="17" t="str">
        <f t="shared" si="0"/>
        <v/>
      </c>
      <c r="E19" s="8"/>
      <c r="F19" s="8"/>
      <c r="G19" s="8"/>
      <c r="H19" s="15"/>
      <c r="I19" s="15"/>
      <c r="J19" s="15"/>
      <c r="K19" s="15"/>
      <c r="L19" s="15"/>
    </row>
    <row r="20" spans="1:12" ht="14.25" x14ac:dyDescent="0.2">
      <c r="A20" s="11">
        <v>10</v>
      </c>
      <c r="B20" s="8"/>
      <c r="C20" s="14"/>
      <c r="D20" s="17" t="str">
        <f t="shared" si="0"/>
        <v/>
      </c>
      <c r="E20" s="8"/>
      <c r="F20" s="8"/>
      <c r="G20" s="8"/>
      <c r="H20" s="15"/>
      <c r="I20" s="15"/>
      <c r="J20" s="15"/>
      <c r="K20" s="15"/>
      <c r="L20" s="15"/>
    </row>
    <row r="22" spans="1:12" ht="38.25" customHeight="1" x14ac:dyDescent="0.2">
      <c r="A22" s="54" t="s">
        <v>128</v>
      </c>
      <c r="B22" s="54"/>
      <c r="C22" s="54"/>
      <c r="D22" s="54"/>
      <c r="E22" s="54"/>
      <c r="F22" s="54"/>
      <c r="G22" s="54"/>
      <c r="H22" s="54"/>
      <c r="I22" s="54"/>
      <c r="J22" s="54"/>
      <c r="K22" s="54"/>
      <c r="L22" s="54"/>
    </row>
    <row r="23" spans="1:12" ht="36.75" customHeight="1" x14ac:dyDescent="0.2">
      <c r="A23" s="54" t="s">
        <v>129</v>
      </c>
      <c r="B23" s="54"/>
      <c r="C23" s="54"/>
      <c r="D23" s="54"/>
      <c r="E23" s="54"/>
      <c r="F23" s="54"/>
      <c r="G23" s="54"/>
      <c r="H23" s="54"/>
      <c r="I23" s="54"/>
      <c r="J23" s="54"/>
      <c r="K23" s="54"/>
      <c r="L23" s="54"/>
    </row>
    <row r="24" spans="1:12" x14ac:dyDescent="0.2">
      <c r="A24" s="54" t="s">
        <v>73</v>
      </c>
      <c r="B24" s="54"/>
      <c r="C24" s="54"/>
      <c r="D24" s="54"/>
      <c r="E24" s="54"/>
      <c r="F24" s="54"/>
      <c r="G24" s="54"/>
      <c r="H24" s="54"/>
      <c r="I24" s="54"/>
      <c r="J24" s="54"/>
      <c r="K24" s="54"/>
      <c r="L24" s="54"/>
    </row>
  </sheetData>
  <mergeCells count="3">
    <mergeCell ref="A22:L22"/>
    <mergeCell ref="A23:L23"/>
    <mergeCell ref="A24:L24"/>
  </mergeCells>
  <phoneticPr fontId="0" type="noConversion"/>
  <pageMargins left="0.23622047244094491" right="0.23622047244094491" top="0.55118110236220474" bottom="0.55118110236220474" header="0.31496062992125984" footer="0.31496062992125984"/>
  <pageSetup paperSize="9" scale="35" orientation="landscape"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BVI-Datenblatt</vt:lpstr>
      <vt:lpstr>BVI-Schuldnerliste</vt:lpstr>
      <vt:lpstr>'BVI-Datenblatt'!Druckbereich</vt:lpstr>
      <vt:lpstr>'BVI-Schuldnerliste'!Druckbereich</vt:lpstr>
    </vt:vector>
  </TitlesOfParts>
  <Company>BVI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Vorschlag</dc:creator>
  <cp:lastModifiedBy>Grommes, Isabell</cp:lastModifiedBy>
  <cp:lastPrinted>2021-11-30T14:58:50Z</cp:lastPrinted>
  <dcterms:created xsi:type="dcterms:W3CDTF">2002-12-03T18:20:38Z</dcterms:created>
  <dcterms:modified xsi:type="dcterms:W3CDTF">2025-07-02T07:15:13Z</dcterms:modified>
</cp:coreProperties>
</file>