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M:\UID\Team\RegRep\Meldewesen\VAG\Mandant UI\Meldungen\Makros VAG\"/>
    </mc:Choice>
  </mc:AlternateContent>
  <xr:revisionPtr revIDLastSave="0" documentId="8_{33B8ACEE-0572-4095-96E2-06F292ECF9F0}" xr6:coauthVersionLast="47" xr6:coauthVersionMax="47" xr10:uidLastSave="{00000000-0000-0000-0000-000000000000}"/>
  <bookViews>
    <workbookView xWindow="-120" yWindow="-120" windowWidth="29040" windowHeight="15720" xr2:uid="{00000000-000D-0000-FFFF-FFFF00000000}"/>
  </bookViews>
  <sheets>
    <sheet name="BVI-Datenblatt" sheetId="4" r:id="rId1"/>
    <sheet name="BVI-Schuldnerliste" sheetId="2" r:id="rId2"/>
  </sheets>
  <definedNames>
    <definedName name="_xlnm.Print_Area" localSheetId="0">'BVI-Datenblatt'!$A$1:$E$56</definedName>
    <definedName name="_xlnm.Print_Area" localSheetId="1">'BVI-Schuldnerliste'!$A$1:$L$28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4" l="1"/>
  <c r="E44" i="4"/>
  <c r="E42" i="4"/>
  <c r="E40" i="4"/>
  <c r="E38" i="4"/>
  <c r="D20" i="2"/>
  <c r="D19" i="2"/>
  <c r="D18" i="2"/>
  <c r="D17" i="2"/>
  <c r="D16" i="2"/>
  <c r="D15" i="2"/>
  <c r="D14" i="2"/>
  <c r="D13" i="2"/>
  <c r="D12" i="2"/>
  <c r="D11" i="2"/>
  <c r="E54" i="4" l="1"/>
  <c r="E25" i="4" l="1"/>
  <c r="E53" i="4"/>
  <c r="E52" i="4"/>
  <c r="E51" i="4"/>
  <c r="E50" i="4"/>
  <c r="E49" i="4"/>
  <c r="E48" i="4"/>
  <c r="E47" i="4"/>
  <c r="E45" i="4"/>
  <c r="E43" i="4"/>
  <c r="E41" i="4"/>
  <c r="E39" i="4"/>
  <c r="E37" i="4"/>
  <c r="E36" i="4"/>
  <c r="E35" i="4"/>
  <c r="E34" i="4"/>
  <c r="E33" i="4"/>
  <c r="E32" i="4"/>
  <c r="E31" i="4"/>
  <c r="E30" i="4"/>
  <c r="E29" i="4"/>
  <c r="E28" i="4"/>
  <c r="E27" i="4"/>
  <c r="E26" i="4"/>
  <c r="D55" i="4"/>
  <c r="D56" i="4" l="1"/>
  <c r="C10" i="2"/>
  <c r="D9" i="2"/>
  <c r="C8" i="2"/>
  <c r="C7" i="2"/>
  <c r="C6" i="2"/>
  <c r="C3" i="2"/>
  <c r="C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Felix Ertl</author>
    <author>Vorschlag</author>
    <author>steffen</author>
  </authors>
  <commentList>
    <comment ref="D1" authorId="0" shapeId="0" xr:uid="{182D5E5D-E47D-4AD0-881D-FA7F27484AC1}">
      <text>
        <r>
          <rPr>
            <sz val="9"/>
            <color indexed="81"/>
            <rFont val="Segoe UI"/>
            <family val="2"/>
          </rPr>
          <t xml:space="preserve">Zur besseren CSV-Verarbeitung wird das Wort Prozent ausgeschrieben. 
</t>
        </r>
      </text>
    </comment>
    <comment ref="C9" authorId="0" shapeId="0" xr:uid="{A92661EC-D12C-42FE-B344-C295BE073694}">
      <text>
        <r>
          <rPr>
            <sz val="9"/>
            <color indexed="81"/>
            <rFont val="Segoe UI"/>
            <family val="2"/>
          </rPr>
          <t>Inländisches Investmentvermögen=1
EU-Investmentvermögen=2</t>
        </r>
      </text>
    </comment>
    <comment ref="C10" authorId="0" shapeId="0" xr:uid="{FB7E4AC9-381E-4B40-B3CA-96821A505610}">
      <text>
        <r>
          <rPr>
            <sz val="9"/>
            <color indexed="81"/>
            <rFont val="Segoe UI"/>
            <family val="2"/>
          </rPr>
          <t>OGAW=1
AIF (Spezialfonds etc)=2</t>
        </r>
      </text>
    </comment>
    <comment ref="C11" authorId="0" shapeId="0" xr:uid="{D048E3AA-8750-465F-A267-096BBF5A53B1}">
      <text>
        <r>
          <rPr>
            <sz val="9"/>
            <color indexed="81"/>
            <rFont val="Segoe UI"/>
            <family val="2"/>
          </rPr>
          <t>1=ja
0=nein</t>
        </r>
      </text>
    </comment>
    <comment ref="C19" authorId="0" shapeId="0" xr:uid="{7A68A3E0-E8D8-4E38-A669-93C0BEAB05C6}">
      <text>
        <r>
          <rPr>
            <sz val="9"/>
            <color indexed="81"/>
            <rFont val="Segoe UI"/>
            <family val="2"/>
          </rPr>
          <t>1=ja
0=nein</t>
        </r>
      </text>
    </comment>
    <comment ref="E25" authorId="0" shapeId="0" xr:uid="{6DD37A78-190E-4AB9-8B4B-1193E267C3EA}">
      <text>
        <r>
          <rPr>
            <sz val="9"/>
            <color indexed="81"/>
            <rFont val="Segoe UI"/>
            <family val="2"/>
          </rPr>
          <t xml:space="preserve">Formel hinterlegt.
</t>
        </r>
      </text>
    </comment>
    <comment ref="E26" authorId="0" shapeId="0" xr:uid="{7E31794E-FE39-4BFD-B2B4-CCFC7A1D056C}">
      <text>
        <r>
          <rPr>
            <sz val="9"/>
            <color indexed="81"/>
            <rFont val="Segoe UI"/>
            <family val="2"/>
          </rPr>
          <t xml:space="preserve">Formel hinterlegt.
</t>
        </r>
      </text>
    </comment>
    <comment ref="E27" authorId="0" shapeId="0" xr:uid="{BEA166A1-C59B-4D43-9E45-6865231B4D91}">
      <text>
        <r>
          <rPr>
            <sz val="9"/>
            <color indexed="81"/>
            <rFont val="Segoe UI"/>
            <family val="2"/>
          </rPr>
          <t xml:space="preserve">Formel hinterlegt.
</t>
        </r>
      </text>
    </comment>
    <comment ref="E28" authorId="0" shapeId="0" xr:uid="{969683A0-654C-4D2C-9ECC-87F1AC96F21D}">
      <text>
        <r>
          <rPr>
            <sz val="9"/>
            <color indexed="81"/>
            <rFont val="Segoe UI"/>
            <family val="2"/>
          </rPr>
          <t xml:space="preserve">Formel hinterlegt.
</t>
        </r>
      </text>
    </comment>
    <comment ref="E29" authorId="0" shapeId="0" xr:uid="{43F162E9-B59E-4099-AC78-78B1248C6295}">
      <text>
        <r>
          <rPr>
            <sz val="9"/>
            <color indexed="81"/>
            <rFont val="Segoe UI"/>
            <family val="2"/>
          </rPr>
          <t xml:space="preserve">Formel hinterlegt.
</t>
        </r>
      </text>
    </comment>
    <comment ref="E30" authorId="0" shapeId="0" xr:uid="{623D09D6-5546-475E-8BF3-341C2A1A8FC5}">
      <text>
        <r>
          <rPr>
            <sz val="9"/>
            <color indexed="81"/>
            <rFont val="Segoe UI"/>
            <family val="2"/>
          </rPr>
          <t xml:space="preserve">Formel hinterlegt.
</t>
        </r>
      </text>
    </comment>
    <comment ref="E31" authorId="0" shapeId="0" xr:uid="{B5507A44-9B72-4CCF-B9E5-5693C0D267D9}">
      <text>
        <r>
          <rPr>
            <sz val="9"/>
            <color indexed="81"/>
            <rFont val="Segoe UI"/>
            <family val="2"/>
          </rPr>
          <t xml:space="preserve">Formel hinterlegt.
</t>
        </r>
      </text>
    </comment>
    <comment ref="E32" authorId="0" shapeId="0" xr:uid="{6682D3F7-B8A5-4EC5-BE25-8B1D4EAE05D5}">
      <text>
        <r>
          <rPr>
            <sz val="9"/>
            <color indexed="81"/>
            <rFont val="Segoe UI"/>
            <family val="2"/>
          </rPr>
          <t xml:space="preserve">Formel hinterlegt.
</t>
        </r>
      </text>
    </comment>
    <comment ref="E33" authorId="0" shapeId="0" xr:uid="{C2972D8F-33EF-40F2-BA56-CB7EFC2A4C0E}">
      <text>
        <r>
          <rPr>
            <sz val="9"/>
            <color indexed="81"/>
            <rFont val="Segoe UI"/>
            <family val="2"/>
          </rPr>
          <t xml:space="preserve">Formel hinterlegt.
</t>
        </r>
      </text>
    </comment>
    <comment ref="E34" authorId="0" shapeId="0" xr:uid="{9077847E-3083-4B9E-9C83-B07844414D6A}">
      <text>
        <r>
          <rPr>
            <sz val="9"/>
            <color indexed="81"/>
            <rFont val="Segoe UI"/>
            <family val="2"/>
          </rPr>
          <t xml:space="preserve">Formel hinterlegt.
</t>
        </r>
      </text>
    </comment>
    <comment ref="E35" authorId="0" shapeId="0" xr:uid="{E5402CF5-38B1-4CF8-A310-0C253C575620}">
      <text>
        <r>
          <rPr>
            <sz val="9"/>
            <color indexed="81"/>
            <rFont val="Segoe UI"/>
            <family val="2"/>
          </rPr>
          <t xml:space="preserve">Formel hinterlegt.
</t>
        </r>
      </text>
    </comment>
    <comment ref="E36" authorId="0" shapeId="0" xr:uid="{4C153889-AAB4-4F7E-B091-D39030ABDF68}">
      <text>
        <r>
          <rPr>
            <sz val="9"/>
            <color indexed="81"/>
            <rFont val="Segoe UI"/>
            <family val="2"/>
          </rPr>
          <t xml:space="preserve">Formel hinterlegt.
</t>
        </r>
      </text>
    </comment>
    <comment ref="E37" authorId="0" shapeId="0" xr:uid="{ECF79935-D662-4EAE-8A04-541A7029F23E}">
      <text>
        <r>
          <rPr>
            <sz val="9"/>
            <color indexed="81"/>
            <rFont val="Segoe UI"/>
            <family val="2"/>
          </rPr>
          <t xml:space="preserve">Formel hinterlegt.
</t>
        </r>
      </text>
    </comment>
    <comment ref="E38" authorId="0" shapeId="0" xr:uid="{46D894E5-7303-4CF5-9B0F-77DB78E11FE1}">
      <text>
        <r>
          <rPr>
            <sz val="9"/>
            <color indexed="81"/>
            <rFont val="Segoe UI"/>
            <family val="2"/>
          </rPr>
          <t xml:space="preserve">Formel hinterlegt.
</t>
        </r>
      </text>
    </comment>
    <comment ref="E39" authorId="0" shapeId="0" xr:uid="{0B311790-B7F6-4440-9AC6-1208145A4F4C}">
      <text>
        <r>
          <rPr>
            <sz val="9"/>
            <color indexed="81"/>
            <rFont val="Segoe UI"/>
            <family val="2"/>
          </rPr>
          <t xml:space="preserve">Formel hinterlegt.
</t>
        </r>
      </text>
    </comment>
    <comment ref="E40" authorId="0" shapeId="0" xr:uid="{7022FED5-D0C3-4156-BF6E-39011D83D9CA}">
      <text>
        <r>
          <rPr>
            <sz val="9"/>
            <color indexed="81"/>
            <rFont val="Segoe UI"/>
            <family val="2"/>
          </rPr>
          <t xml:space="preserve">Formel hinterlegt.
</t>
        </r>
      </text>
    </comment>
    <comment ref="E41" authorId="0" shapeId="0" xr:uid="{8D7468E7-90C2-4EBB-8A12-F75948F905DB}">
      <text>
        <r>
          <rPr>
            <sz val="9"/>
            <color indexed="81"/>
            <rFont val="Segoe UI"/>
            <family val="2"/>
          </rPr>
          <t xml:space="preserve">Formel hinterlegt.
</t>
        </r>
      </text>
    </comment>
    <comment ref="E42" authorId="0" shapeId="0" xr:uid="{9F256EF5-7548-44B7-94E5-50E8CAAA89FA}">
      <text>
        <r>
          <rPr>
            <sz val="9"/>
            <color indexed="81"/>
            <rFont val="Segoe UI"/>
            <family val="2"/>
          </rPr>
          <t xml:space="preserve">Formel hinterlegt.
</t>
        </r>
      </text>
    </comment>
    <comment ref="E43" authorId="0" shapeId="0" xr:uid="{AF93F52E-CE20-4928-89D7-F4218F3923CF}">
      <text>
        <r>
          <rPr>
            <sz val="9"/>
            <color indexed="81"/>
            <rFont val="Segoe UI"/>
            <family val="2"/>
          </rPr>
          <t xml:space="preserve">Formel hinterlegt.
</t>
        </r>
      </text>
    </comment>
    <comment ref="E44" authorId="0" shapeId="0" xr:uid="{0FCEBDEA-6217-47C8-8D43-98A90DEC2F22}">
      <text>
        <r>
          <rPr>
            <sz val="9"/>
            <color indexed="81"/>
            <rFont val="Segoe UI"/>
            <family val="2"/>
          </rPr>
          <t xml:space="preserve">Formel hinterlegt.
</t>
        </r>
      </text>
    </comment>
    <comment ref="E45" authorId="0" shapeId="0" xr:uid="{52522503-6AD8-46F0-9A7B-414057679BF9}">
      <text>
        <r>
          <rPr>
            <sz val="9"/>
            <color indexed="81"/>
            <rFont val="Segoe UI"/>
            <family val="2"/>
          </rPr>
          <t xml:space="preserve">Formel hinterlegt.
</t>
        </r>
      </text>
    </comment>
    <comment ref="E46" authorId="0" shapeId="0" xr:uid="{91044E66-CD94-4B20-922C-EFEA9D9465BC}">
      <text>
        <r>
          <rPr>
            <sz val="9"/>
            <color indexed="81"/>
            <rFont val="Segoe UI"/>
            <family val="2"/>
          </rPr>
          <t xml:space="preserve">Formel hinterlegt.
</t>
        </r>
      </text>
    </comment>
    <comment ref="E47" authorId="0" shapeId="0" xr:uid="{230D8904-85C1-4B85-A7EE-A4E5C0FFDD20}">
      <text>
        <r>
          <rPr>
            <sz val="9"/>
            <color indexed="81"/>
            <rFont val="Segoe UI"/>
            <family val="2"/>
          </rPr>
          <t xml:space="preserve">Formel hinterlegt.
</t>
        </r>
      </text>
    </comment>
    <comment ref="E48" authorId="0" shapeId="0" xr:uid="{DC57F3D4-F71B-421E-972E-6EB421E64D64}">
      <text>
        <r>
          <rPr>
            <sz val="9"/>
            <color indexed="81"/>
            <rFont val="Segoe UI"/>
            <family val="2"/>
          </rPr>
          <t xml:space="preserve">Formel hinterlegt.
</t>
        </r>
      </text>
    </comment>
    <comment ref="E49" authorId="0" shapeId="0" xr:uid="{8201FC1D-00E9-4B8D-BDC0-CD042741FC7F}">
      <text>
        <r>
          <rPr>
            <sz val="9"/>
            <color indexed="81"/>
            <rFont val="Segoe UI"/>
            <family val="2"/>
          </rPr>
          <t xml:space="preserve">Formel hinterlegt.
</t>
        </r>
      </text>
    </comment>
    <comment ref="E50" authorId="0" shapeId="0" xr:uid="{01A425F2-1491-4D8E-83A2-E5A831935FC8}">
      <text>
        <r>
          <rPr>
            <sz val="9"/>
            <color indexed="81"/>
            <rFont val="Segoe UI"/>
            <family val="2"/>
          </rPr>
          <t xml:space="preserve">Formel hinterlegt.
</t>
        </r>
      </text>
    </comment>
    <comment ref="E51" authorId="0" shapeId="0" xr:uid="{22A1E8CB-426F-4D93-B761-D78D8C385399}">
      <text>
        <r>
          <rPr>
            <sz val="9"/>
            <color indexed="81"/>
            <rFont val="Segoe UI"/>
            <family val="2"/>
          </rPr>
          <t xml:space="preserve">Formel hinterlegt.
</t>
        </r>
      </text>
    </comment>
    <comment ref="E52" authorId="0" shapeId="0" xr:uid="{177E85EC-2D1D-4F0F-B4E2-9FC88446E695}">
      <text>
        <r>
          <rPr>
            <sz val="9"/>
            <color indexed="81"/>
            <rFont val="Segoe UI"/>
            <family val="2"/>
          </rPr>
          <t xml:space="preserve">Formel hinterlegt.
</t>
        </r>
      </text>
    </comment>
    <comment ref="E53" authorId="0" shapeId="0" xr:uid="{2C7E61ED-150F-4F63-9FC4-C4B2FD195698}">
      <text>
        <r>
          <rPr>
            <sz val="9"/>
            <color indexed="81"/>
            <rFont val="Segoe UI"/>
            <family val="2"/>
          </rPr>
          <t xml:space="preserve">Formel hinterlegt.
</t>
        </r>
      </text>
    </comment>
    <comment ref="E54" authorId="0" shapeId="0" xr:uid="{82B7D3B2-86DA-46D5-A54A-0D30EAF8E044}">
      <text>
        <r>
          <rPr>
            <sz val="9"/>
            <color indexed="81"/>
            <rFont val="Segoe UI"/>
            <family val="2"/>
          </rPr>
          <t xml:space="preserve">Formel hinterlegt.
</t>
        </r>
      </text>
    </comment>
    <comment ref="D55" authorId="1" shapeId="0" xr:uid="{E6A2EAED-4E7E-4A88-B0DD-4B883C3D8293}">
      <text>
        <r>
          <rPr>
            <b/>
            <sz val="8"/>
            <color indexed="10"/>
            <rFont val="Tahoma"/>
            <family val="2"/>
          </rPr>
          <t>Formel hinterlegt</t>
        </r>
      </text>
    </comment>
    <comment ref="E55" authorId="0" shapeId="0" xr:uid="{0D871BA4-F59F-44DB-8958-50CFA9DE5EDF}">
      <text>
        <r>
          <rPr>
            <sz val="9"/>
            <color indexed="81"/>
            <rFont val="Segoe UI"/>
            <family val="2"/>
          </rPr>
          <t xml:space="preserve">Formel hinterlegt.
</t>
        </r>
      </text>
    </comment>
    <comment ref="D56" authorId="2" shapeId="0" xr:uid="{0CB9910E-56AE-43D5-81EB-E4375E0F4435}">
      <text>
        <r>
          <rPr>
            <b/>
            <sz val="8"/>
            <color indexed="81"/>
            <rFont val="Tahoma"/>
            <family val="2"/>
          </rPr>
          <t>Formel hinterlegt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Grommes, Isabell</author>
  </authors>
  <commentList>
    <comment ref="D11" authorId="0" shapeId="0" xr:uid="{75121842-311D-4CAB-B8E3-A8C85BEFCABC}">
      <text>
        <r>
          <rPr>
            <sz val="9"/>
            <color indexed="81"/>
            <rFont val="Segoe UI"/>
            <family val="2"/>
          </rPr>
          <t xml:space="preserve">Formel hinterlegt.
</t>
        </r>
      </text>
    </comment>
    <comment ref="D12" authorId="0" shapeId="0" xr:uid="{8A0CE344-F8FE-46C3-A77A-22838726E83A}">
      <text>
        <r>
          <rPr>
            <sz val="9"/>
            <color indexed="81"/>
            <rFont val="Segoe UI"/>
            <family val="2"/>
          </rPr>
          <t xml:space="preserve">Formel hinterlegt. </t>
        </r>
      </text>
    </comment>
    <comment ref="D13" authorId="0" shapeId="0" xr:uid="{E59B6903-70CE-42BA-BAD2-B572F8EA7D12}">
      <text>
        <r>
          <rPr>
            <sz val="9"/>
            <color indexed="81"/>
            <rFont val="Segoe UI"/>
            <family val="2"/>
          </rPr>
          <t xml:space="preserve">Formel hinterlegt.
</t>
        </r>
      </text>
    </comment>
    <comment ref="D14" authorId="0" shapeId="0" xr:uid="{BD6D6A82-81A1-4E77-9DA5-0E9BE5BCDD7F}">
      <text>
        <r>
          <rPr>
            <sz val="9"/>
            <color indexed="81"/>
            <rFont val="Segoe UI"/>
            <family val="2"/>
          </rPr>
          <t xml:space="preserve">Formel hinterlegt.
</t>
        </r>
      </text>
    </comment>
    <comment ref="D15" authorId="0" shapeId="0" xr:uid="{DA80C5AD-70B2-4DDB-90A9-6B62EA5975B3}">
      <text>
        <r>
          <rPr>
            <sz val="9"/>
            <color indexed="81"/>
            <rFont val="Segoe UI"/>
            <family val="2"/>
          </rPr>
          <t xml:space="preserve">Formel hinterlegt.
</t>
        </r>
      </text>
    </comment>
    <comment ref="D16" authorId="0" shapeId="0" xr:uid="{A4400B15-BA82-4142-A84F-B870C31ACF44}">
      <text>
        <r>
          <rPr>
            <sz val="9"/>
            <color indexed="81"/>
            <rFont val="Segoe UI"/>
            <family val="2"/>
          </rPr>
          <t xml:space="preserve">Formel hinterlegt.
</t>
        </r>
      </text>
    </comment>
    <comment ref="D17" authorId="0" shapeId="0" xr:uid="{4A1EC093-FB5A-49C0-934F-C339A3CCF386}">
      <text>
        <r>
          <rPr>
            <sz val="9"/>
            <color indexed="81"/>
            <rFont val="Segoe UI"/>
            <family val="2"/>
          </rPr>
          <t xml:space="preserve">Formel hinterlegt.
</t>
        </r>
      </text>
    </comment>
    <comment ref="D18" authorId="0" shapeId="0" xr:uid="{E5219EAD-F6A8-4191-87E3-E3C3F9E80334}">
      <text>
        <r>
          <rPr>
            <sz val="9"/>
            <color indexed="81"/>
            <rFont val="Segoe UI"/>
            <family val="2"/>
          </rPr>
          <t>Formel hinterlegt</t>
        </r>
        <r>
          <rPr>
            <b/>
            <sz val="9"/>
            <color indexed="81"/>
            <rFont val="Segoe UI"/>
            <family val="2"/>
          </rPr>
          <t>.</t>
        </r>
        <r>
          <rPr>
            <sz val="9"/>
            <color indexed="81"/>
            <rFont val="Segoe UI"/>
            <family val="2"/>
          </rPr>
          <t xml:space="preserve">
</t>
        </r>
      </text>
    </comment>
    <comment ref="D19" authorId="0" shapeId="0" xr:uid="{3B190933-7ECE-4107-A107-4C1ECA09CAF7}">
      <text>
        <r>
          <rPr>
            <sz val="9"/>
            <color indexed="81"/>
            <rFont val="Segoe UI"/>
            <family val="2"/>
          </rPr>
          <t xml:space="preserve">Formel hinterlegt.
</t>
        </r>
      </text>
    </comment>
    <comment ref="D20" authorId="0" shapeId="0" xr:uid="{C396E0EA-BDC7-4BEF-91A6-D98F4D4390B8}">
      <text>
        <r>
          <rPr>
            <sz val="9"/>
            <color indexed="81"/>
            <rFont val="Segoe UI"/>
            <family val="2"/>
          </rPr>
          <t>Formel hinterlegt.</t>
        </r>
        <r>
          <rPr>
            <b/>
            <sz val="9"/>
            <color indexed="81"/>
            <rFont val="Segoe UI"/>
            <family val="2"/>
          </rPr>
          <t xml:space="preserve"> </t>
        </r>
        <r>
          <rPr>
            <sz val="9"/>
            <color indexed="81"/>
            <rFont val="Segoe UI"/>
            <family val="2"/>
          </rPr>
          <t xml:space="preserve">
</t>
        </r>
      </text>
    </comment>
  </commentList>
</comments>
</file>

<file path=xl/sharedStrings.xml><?xml version="1.0" encoding="utf-8"?>
<sst xmlns="http://schemas.openxmlformats.org/spreadsheetml/2006/main" count="153" uniqueCount="139">
  <si>
    <t>Anzahl der Anteile</t>
  </si>
  <si>
    <t>Buchwert eines Anteils</t>
  </si>
  <si>
    <t>Berichtsstichtag</t>
  </si>
  <si>
    <t>Nr. der AnlV</t>
  </si>
  <si>
    <t>Rückgabefrist der Fondsanteile</t>
  </si>
  <si>
    <t>Index / Benchmark I</t>
  </si>
  <si>
    <t>Anteil an Immobilien</t>
  </si>
  <si>
    <t>Anteil an REITs</t>
  </si>
  <si>
    <t>27*</t>
  </si>
  <si>
    <t>28*</t>
  </si>
  <si>
    <t>32*</t>
  </si>
  <si>
    <t>33*</t>
  </si>
  <si>
    <t>34*</t>
  </si>
  <si>
    <t>35*</t>
  </si>
  <si>
    <t>36*</t>
  </si>
  <si>
    <t>37*</t>
  </si>
  <si>
    <t>Summe der Anteile</t>
  </si>
  <si>
    <t>Anteil der Fremdwährung (Zeitwert)</t>
  </si>
  <si>
    <t>a</t>
  </si>
  <si>
    <t>b</t>
  </si>
  <si>
    <t>c</t>
  </si>
  <si>
    <t>d</t>
  </si>
  <si>
    <t xml:space="preserve">01_Zeile </t>
  </si>
  <si>
    <t>02_Bezeichnung</t>
  </si>
  <si>
    <t xml:space="preserve">03_Textangabe </t>
  </si>
  <si>
    <t>04_prozent vom Wert der Anteilsklasse</t>
  </si>
  <si>
    <t>05_Zeitwert</t>
  </si>
  <si>
    <t>0a</t>
  </si>
  <si>
    <t>Name der Verwaltungsgesellschaft</t>
  </si>
  <si>
    <t>Sitz der Verwaltungsgesellschaft</t>
  </si>
  <si>
    <t>Inländisches Investmentvermögen oder EU-Investmentvermögen</t>
  </si>
  <si>
    <t>OGAW oder Spezialfonds</t>
  </si>
  <si>
    <t>Börsennotierung? Ja / Nein</t>
  </si>
  <si>
    <t>Marktrisikopotential</t>
  </si>
  <si>
    <t>Index / Benchmark II, ggf. andere Maßgabe</t>
  </si>
  <si>
    <t>Ersterwerb? Ja / Nein</t>
  </si>
  <si>
    <t>Wenn „Ja“ Erwerbsdatum</t>
  </si>
  <si>
    <t>Ist die Anlage transparent? Ja / Nein</t>
  </si>
  <si>
    <t>Bestand des Vorjahres</t>
  </si>
  <si>
    <t>Aktueller Bestand</t>
  </si>
  <si>
    <t>Anteilswert</t>
  </si>
  <si>
    <t>19a</t>
  </si>
  <si>
    <t>Währung des Fonds/der Anteilscheinklasse</t>
  </si>
  <si>
    <t xml:space="preserve">19b </t>
  </si>
  <si>
    <t>Anteil an notierten Aktien, Genüssen u. Nachrang-Forderungen (Nr. 9 Bst. b, 12)</t>
  </si>
  <si>
    <t>Anteil an nicht notierten Aktien, Genüssen u. Nachrang-Forderungen, Beteiligungen (Nr. 9 Bst. a, 13 Bst. a)</t>
  </si>
  <si>
    <t>Anteil an sog geschlossenen Private-Equity-Fonds (Nr. 13 Bst. b)</t>
  </si>
  <si>
    <t>Anteil an Immobilienfonds (Nr. 14 Bst. c)</t>
  </si>
  <si>
    <t>Anteil der Schuldverschreibungen nach Nr. 6, 7 Bst. a, b, c und 8</t>
  </si>
  <si>
    <t>Anteil der (Schuldschein-)Darlehen nach Nr. 3, 4 Bst. a und
Forderungen nach Nr. 1 und Nr. 11</t>
  </si>
  <si>
    <t>Anteil der anderen Unternehmensdarlehen nach Nr. 4 Bst. c</t>
  </si>
  <si>
    <t>Anteil an Anlagen bei Kreditinstituten nach Nr. 18</t>
  </si>
  <si>
    <t>Anteil an ABS, CLN u.ä. nach Nr. 10</t>
  </si>
  <si>
    <t>39*</t>
  </si>
  <si>
    <t>Anteil der verbleibenden, nicht in Zeile 20–26, 29-31 oder 38
zuzuordnenden Vermögenswerte = Restwert</t>
  </si>
  <si>
    <t>41*</t>
  </si>
  <si>
    <t>42*</t>
  </si>
  <si>
    <t>43*</t>
  </si>
  <si>
    <t>Anteil an nicht transparenten Fonds</t>
  </si>
  <si>
    <t>45a</t>
  </si>
  <si>
    <t>02_Bezeichnung / Name des Ausstellers (Schuldners) mit Ausnahme derjenigen i.S.v. § 2 Abs. 1 Nr. 15-17 AnIV</t>
  </si>
  <si>
    <t>04_Zeitwert</t>
  </si>
  <si>
    <t>05_LEI des Ausstellers (Schuldners)</t>
  </si>
  <si>
    <t>06_WM-Nummer des Ausstellers (Schuldners)</t>
  </si>
  <si>
    <t>07_sonstiger Identifier des Ausstellers (Schuldners)</t>
  </si>
  <si>
    <t>Name des Fonds/der Anteilsklasse</t>
  </si>
  <si>
    <t>e</t>
  </si>
  <si>
    <t>f</t>
  </si>
  <si>
    <t>g</t>
  </si>
  <si>
    <t>h</t>
  </si>
  <si>
    <t>i</t>
  </si>
  <si>
    <t xml:space="preserve">Währung </t>
  </si>
  <si>
    <t>Identifier (ISIN)</t>
  </si>
  <si>
    <t>Zur Erleichterung der Identifikation kann die Emittenten-Nr.  oder -LEI bzw. Konzern-Nr. oder -LEI von WM-Datenservice verwendet werden.</t>
  </si>
  <si>
    <t>davon: Anteil der Schuldverschreibungen nach Nr. 7 Bst. c</t>
  </si>
  <si>
    <t>davon: Anteil der Schuldverschreibungen nach Nr. 8</t>
  </si>
  <si>
    <t>Bonität der Anlagen: Investment-Grade I (AAA bis A-)</t>
  </si>
  <si>
    <t>Bonität der Anlagen: Investment-Grade II (BBB+ bis BBB-)</t>
  </si>
  <si>
    <t>Bonität der Anlagen: Speculative-Grade (BB+ bis B-)</t>
  </si>
  <si>
    <t>Bonität der Anlagen: Default Risk / Default (CCC bis D)</t>
  </si>
  <si>
    <t>Bonität der Anlagen: Ohne Bonitätseinschätzung</t>
  </si>
  <si>
    <t>davon: Anteil bail-in-fähiger Schuldtitel</t>
  </si>
  <si>
    <t>davon: Anteil an ABS, CLN u.ä. unterhalb Investment-Grade</t>
  </si>
  <si>
    <t>davon: Anteil an offenen Zielfonds, die die Anforderungen nach Nr. 17 erfüllen</t>
  </si>
  <si>
    <t>davon: Anteil an Hedgefonds- oder an Rohstoffrisiken gebundene Anlagen</t>
  </si>
  <si>
    <t>davon: Derivate</t>
  </si>
  <si>
    <t>Übersteigendes Marktrisikopotential 
= Zeile 10 abzüglich 100%</t>
  </si>
  <si>
    <t>08_Summe je Aussteller (prozent vom Wert des Fonds/Anteilsklasse)</t>
  </si>
  <si>
    <t>09_öffentliche Aussteller (Schuldner) [max. 30 Prozent des Sicherungsvermögens] nach § 2 Abs. 1 Nr. 3 Bst. a, b und d AnlV: 
a: der Bundesrepublik Deutschland, ihren Ländern, Gemeinden und Gemeindeverbänden
b: einem anderen Staat des EWR oder einem Vollmitgliedstaat der OECD
d: einer internationalen Organisation, der auch der Bundesrepublik Deutschland als Vollmitglied angehört  
(prozent vom Wert des Fonds/Anteilsklasse)</t>
  </si>
  <si>
    <t>10a_andere Aussteller (Schuldner) [max. 1 Prozent des Sicherungsvermögens] nach § 4 Abs. 4 AnlV:
Anlagen nach § 2 Abs. 1 Nr. 9, 12 und 13 AnlV (Nachränge und Genussrechte, Aktien und Beteiligungen), sowie Anteile und Aktien an geschlossenen Investmentvermögen (§ 2. Abs. 1 Nr. 13 (b) und Nr. 17 AnIV)  
(prozent vom Wert des Fonds/der Anteilsklasse)</t>
  </si>
  <si>
    <t>10b_andere Aussteller (Schuldner) [max. 5 Prozent des Sicherungsvermögens] nach § 4 Abs. 1 AnlV: 
alle anderen Anlagen bei diesem Schuldner 
(prozent vom Wert des Fonds/Anteilsklasse)</t>
  </si>
  <si>
    <t>10c_andere Aussteller (Schuldner) [max. 15 Prozent des Sicherungsvermögens] nach § 4 Abs. 2 Satz 2 AnlV:
a: Schuldverschreibungen mit besonderer Deckungsmasse ein und desselben Kreditinstituts mit Sitz in EWR/OECD
b: Anlagen bei ein und demselben Kreditinstitut nach § 2 Abs. 1 Nr. 18 Bst. b AnlV, wenn und soweit diese Anlagen durch eine umfassende Institutsicherung oder ein Einlagensicherungssystem tatsächlich abgesichert sind
c: Anlagen bei ein und demselben öffentlich-rechtlichen Kreditinstitut nach § 2 Abs. 1 Nr. 18 Bst. c AnlV
d: Anlagen bei ein und der selben multilateralen Entwicklungsbank nach § 2 Abs. 1 Nr. 18 Bst. d AnlV 
(prozent vom Wert des Fonds/Anteilsklasse)</t>
  </si>
  <si>
    <t>45b</t>
  </si>
  <si>
    <t>32a*</t>
  </si>
  <si>
    <t>davon bezogen auf Schuldverschreibungen gem. Zeile 26</t>
  </si>
  <si>
    <t>33a*</t>
  </si>
  <si>
    <t>34a*</t>
  </si>
  <si>
    <t>35a*</t>
  </si>
  <si>
    <t>36a*</t>
  </si>
  <si>
    <t>30.06.2026</t>
  </si>
  <si>
    <t>Capitulum Rentenstrategie optimiert Universal AK I</t>
  </si>
  <si>
    <t>DE000A2H7NS5</t>
  </si>
  <si>
    <t xml:space="preserve">Universal-Investment-Gesellschaft mbH </t>
  </si>
  <si>
    <t>Frankfurt am Main</t>
  </si>
  <si>
    <t>börsentäglich</t>
  </si>
  <si>
    <t>EURIBOR 3 M TR (EUR)</t>
  </si>
  <si>
    <t>EUR</t>
  </si>
  <si>
    <t>Morgan Stanley</t>
  </si>
  <si>
    <t>IGJSJL3JD5P30I6NJZ34</t>
  </si>
  <si>
    <t>885836</t>
  </si>
  <si>
    <t>BNP Paribas S.A.</t>
  </si>
  <si>
    <t>R0MUWSFPU8MPRO8K5P83</t>
  </si>
  <si>
    <t>871001</t>
  </si>
  <si>
    <t>Côte d'Ivoire, Republik</t>
  </si>
  <si>
    <t>254900ICW11T82O6H590</t>
  </si>
  <si>
    <t>230945</t>
  </si>
  <si>
    <t>Sri Lanka, Demokratische Sozialistische Republik</t>
  </si>
  <si>
    <t>254900IG6Y30I2QE2R92</t>
  </si>
  <si>
    <t>190860</t>
  </si>
  <si>
    <t>DZ BANK AG Deutsche Zentral-Genossenschaftsbank, Frankfurt am Main</t>
  </si>
  <si>
    <t>529900HNOAA1KXQJUQ27</t>
  </si>
  <si>
    <t>238000</t>
  </si>
  <si>
    <t>Buenos Aires, Province of...</t>
  </si>
  <si>
    <t>549300L6AYROPOTQ4L07</t>
  </si>
  <si>
    <t>130080</t>
  </si>
  <si>
    <t>Rumänien, Republik</t>
  </si>
  <si>
    <t>315700IASY927EDWBK92</t>
  </si>
  <si>
    <t>452163</t>
  </si>
  <si>
    <t>Ägypten, Arabische Republik</t>
  </si>
  <si>
    <t>529900GFIVH4086NMH82</t>
  </si>
  <si>
    <t>694970</t>
  </si>
  <si>
    <t>Black Sea Trade and Development Bank</t>
  </si>
  <si>
    <t>529900J7FSFACAGZ5042</t>
  </si>
  <si>
    <t>457091</t>
  </si>
  <si>
    <t>AEGON Ltd.</t>
  </si>
  <si>
    <t>O4QK7KMMK83ITNTHUG69</t>
  </si>
  <si>
    <t>858185</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</si>
  <si>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grössten Aussteller (Schuldner) zeitnah erhält.</t>
  </si>
  <si>
    <t>Das VU hat hierzu die von der/den Investmentgesellschaft(en) bereit gestellten Schuldnerangaben für die jeweils 10 größter Aussteller (Schuldner) des/der Fonds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</si>
</sst>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0.000000"/>
  </numFmts>
  <fonts count="15" x14ac:knownFonts="1">
    <font>
      <sz val="8"/>
      <name val="Arial"/>
    </font>
    <font>
      <sz val="10"/>
      <name val="Arial"/>
      <family val="2"/>
    </font>
    <font>
      <b/>
      <sz val="8"/>
      <color indexed="81"/>
      <name val="Tahoma"/>
      <family val="2"/>
    </font>
    <font>
      <b/>
      <sz val="8"/>
      <color indexed="10"/>
      <name val="Tahoma"/>
      <family val="2"/>
    </font>
    <font>
      <sz val="9"/>
      <color indexed="81"/>
      <name val="Segoe UI"/>
      <family val="2"/>
    </font>
    <font>
      <sz val="10"/>
      <name val="Arial"/>
      <family val="2"/>
    </font>
    <font>
      <b/>
      <sz val="9"/>
      <color indexed="81"/>
      <name val="Segoe UI"/>
      <family val="2"/>
    </font>
    <font>
      <sz val="10"/>
      <color theme="1"/>
      <name val="Arial"/>
      <family val="2"/>
    </font>
    <font>
      <b/>
      <sz val="10"/>
      <name val="Arial"/>
      <family val="2"/>
    </font>
    <font>
      <b/>
      <sz val="10"/>
      <color theme="1"/>
      <name val="Arial"/>
      <family val="2"/>
    </font>
    <font>
      <sz val="11"/>
      <name val="Arial"/>
      <family val="2"/>
    </font>
    <font>
      <sz val="11"/>
      <color theme="1"/>
      <name val="Arial"/>
      <family val="2"/>
    </font>
    <font>
      <sz val="11"/>
      <color rgb="FF000000"/>
      <name val="Arial"/>
      <family val="2"/>
    </font>
    <font>
      <i/>
      <sz val="10"/>
      <name val="Arial"/>
      <family val="2"/>
    </font>
    <font>
      <sz val="10"/>
      <color indexed="12"/>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none"/>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164" fontId="5" fillId="0" borderId="0" applyFont="0" applyFill="0" applyBorder="0" applyAlignment="0" applyProtection="0"/>
  </cellStyleXfs>
  <cellXfs count="55">
    <xf numFmtId="0" fontId="0" fillId="0" borderId="0" xfId="0"/>
    <xf numFmtId="0" fontId="8" fillId="2" borderId="2" xfId="0" applyFont="1" applyFill="1" applyBorder="1" applyAlignment="1">
      <alignment horizontal="center" vertical="center"/>
    </xf>
    <xf numFmtId="0" fontId="8" fillId="2" borderId="2"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1" fillId="0" borderId="0" xfId="0" applyFont="1"/>
    <xf numFmtId="1" fontId="10" fillId="3" borderId="2" xfId="0" applyNumberFormat="1" applyFont="1" applyFill="1" applyBorder="1" applyAlignment="1">
      <alignment horizontal="center" vertical="top" wrapText="1"/>
    </xf>
    <xf numFmtId="0" fontId="1" fillId="2" borderId="2" xfId="0" applyFont="1" applyFill="1" applyBorder="1"/>
    <xf numFmtId="0" fontId="1" fillId="0" borderId="1" xfId="0" applyFont="1" applyBorder="1"/>
    <xf numFmtId="0" fontId="1" fillId="3" borderId="1" xfId="0" applyFont="1" applyFill="1" applyBorder="1"/>
    <xf numFmtId="165" fontId="1" fillId="5" borderId="1" xfId="0" applyNumberFormat="1" applyFont="1" applyFill="1" applyBorder="1"/>
    <xf numFmtId="1" fontId="10" fillId="3" borderId="1" xfId="0" applyNumberFormat="1" applyFont="1" applyFill="1" applyBorder="1" applyAlignment="1">
      <alignment horizontal="center" vertical="top" wrapText="1"/>
    </xf>
    <xf numFmtId="0" fontId="1" fillId="2" borderId="1" xfId="0" applyFont="1" applyFill="1" applyBorder="1"/>
    <xf numFmtId="2" fontId="1" fillId="5" borderId="1" xfId="0" applyNumberFormat="1" applyFont="1" applyFill="1" applyBorder="1"/>
    <xf numFmtId="49" fontId="1" fillId="3" borderId="1" xfId="0" applyNumberFormat="1" applyFont="1" applyFill="1" applyBorder="1"/>
    <xf numFmtId="4" fontId="1" fillId="0" borderId="1" xfId="0" applyNumberFormat="1" applyFont="1" applyBorder="1"/>
    <xf numFmtId="0" fontId="1" fillId="0" borderId="1" xfId="0" applyFont="1" applyBorder="1" applyAlignment="1">
      <alignment horizontal="left"/>
    </xf>
    <xf numFmtId="2" fontId="1" fillId="3" borderId="1" xfId="0" applyNumberFormat="1" applyFont="1" applyFill="1" applyBorder="1"/>
    <xf numFmtId="0" fontId="8" fillId="2" borderId="2" xfId="0" applyFont="1" applyFill="1" applyBorder="1" applyAlignment="1">
      <alignment horizontal="center" vertical="top"/>
    </xf>
    <xf numFmtId="0" fontId="8" fillId="2" borderId="2" xfId="1" applyFont="1" applyFill="1" applyBorder="1" applyAlignment="1">
      <alignment horizontal="left" vertical="top" wrapText="1"/>
    </xf>
    <xf numFmtId="0" fontId="8" fillId="2" borderId="1" xfId="1" applyFont="1" applyFill="1" applyBorder="1" applyAlignment="1">
      <alignment horizontal="center" vertical="top" wrapText="1"/>
    </xf>
    <xf numFmtId="2" fontId="8" fillId="2" borderId="1" xfId="1" applyNumberFormat="1" applyFont="1" applyFill="1" applyBorder="1" applyAlignment="1">
      <alignment horizontal="center" vertical="top" wrapText="1"/>
    </xf>
    <xf numFmtId="0" fontId="1" fillId="0" borderId="0" xfId="1" applyAlignment="1">
      <alignment vertical="top"/>
    </xf>
    <xf numFmtId="1" fontId="11" fillId="3" borderId="2" xfId="0" applyNumberFormat="1" applyFont="1" applyFill="1" applyBorder="1" applyAlignment="1">
      <alignment horizontal="center" vertical="top" wrapText="1"/>
    </xf>
    <xf numFmtId="0" fontId="7" fillId="2" borderId="2" xfId="0" applyFont="1" applyFill="1" applyBorder="1" applyAlignment="1">
      <alignment vertical="top" wrapText="1"/>
    </xf>
    <xf numFmtId="49" fontId="1" fillId="4" borderId="1" xfId="0" applyNumberFormat="1" applyFont="1" applyFill="1" applyBorder="1" applyAlignment="1">
      <alignment vertical="top"/>
    </xf>
    <xf numFmtId="2" fontId="1" fillId="3" borderId="1" xfId="0" applyNumberFormat="1" applyFont="1" applyFill="1" applyBorder="1" applyAlignment="1">
      <alignment vertical="top"/>
    </xf>
    <xf numFmtId="0" fontId="1" fillId="3" borderId="1" xfId="0" applyFont="1" applyFill="1" applyBorder="1" applyAlignment="1">
      <alignment vertical="top"/>
    </xf>
    <xf numFmtId="1" fontId="12" fillId="3" borderId="2" xfId="0" applyNumberFormat="1" applyFont="1" applyFill="1" applyBorder="1" applyAlignment="1">
      <alignment horizontal="center" vertical="top" wrapText="1"/>
    </xf>
    <xf numFmtId="0" fontId="1" fillId="2" borderId="2" xfId="0" applyFont="1" applyFill="1" applyBorder="1" applyAlignment="1">
      <alignment vertical="top" wrapText="1"/>
    </xf>
    <xf numFmtId="165" fontId="1" fillId="5" borderId="1" xfId="2" applyNumberFormat="1" applyFont="1" applyFill="1" applyBorder="1" applyAlignment="1">
      <alignment horizontal="right" vertical="top"/>
    </xf>
    <xf numFmtId="1" fontId="12" fillId="3" borderId="1" xfId="0" applyNumberFormat="1" applyFont="1" applyFill="1" applyBorder="1" applyAlignment="1">
      <alignment horizontal="center" vertical="top" wrapText="1"/>
    </xf>
    <xf numFmtId="0" fontId="1" fillId="2" borderId="1" xfId="0" applyFont="1" applyFill="1" applyBorder="1" applyAlignment="1">
      <alignment vertical="top" wrapText="1"/>
    </xf>
    <xf numFmtId="2" fontId="1" fillId="5" borderId="1" xfId="2" applyNumberFormat="1" applyFont="1" applyFill="1" applyBorder="1" applyAlignment="1">
      <alignment vertical="top"/>
    </xf>
    <xf numFmtId="0" fontId="7" fillId="2" borderId="1" xfId="0" applyFont="1" applyFill="1" applyBorder="1" applyAlignment="1">
      <alignment vertical="top" wrapText="1"/>
    </xf>
    <xf numFmtId="0" fontId="8" fillId="0" borderId="0" xfId="1" applyFont="1" applyAlignment="1">
      <alignment vertical="top"/>
    </xf>
    <xf numFmtId="49" fontId="1" fillId="3" borderId="1" xfId="0" applyNumberFormat="1" applyFont="1" applyFill="1" applyBorder="1" applyAlignment="1">
      <alignment vertical="top"/>
    </xf>
    <xf numFmtId="2" fontId="1" fillId="0" borderId="1" xfId="0" applyNumberFormat="1" applyFont="1" applyBorder="1" applyAlignment="1">
      <alignment vertical="top"/>
    </xf>
    <xf numFmtId="49" fontId="1" fillId="5" borderId="1" xfId="0" applyNumberFormat="1" applyFont="1" applyFill="1" applyBorder="1" applyAlignment="1">
      <alignment vertical="top"/>
    </xf>
    <xf numFmtId="2" fontId="1" fillId="5" borderId="1" xfId="0" applyNumberFormat="1" applyFont="1" applyFill="1" applyBorder="1" applyAlignment="1">
      <alignment vertical="top"/>
    </xf>
    <xf numFmtId="4" fontId="1" fillId="0" borderId="1" xfId="0" applyNumberFormat="1" applyFont="1" applyBorder="1" applyAlignment="1">
      <alignment vertical="top"/>
    </xf>
    <xf numFmtId="1" fontId="11" fillId="3" borderId="1" xfId="0" applyNumberFormat="1" applyFont="1" applyFill="1" applyBorder="1" applyAlignment="1">
      <alignment horizontal="center" vertical="top" wrapText="1"/>
    </xf>
    <xf numFmtId="1" fontId="1" fillId="3" borderId="1" xfId="0" applyNumberFormat="1" applyFont="1" applyFill="1" applyBorder="1" applyAlignment="1">
      <alignment horizontal="center" vertical="top" wrapText="1"/>
    </xf>
    <xf numFmtId="0" fontId="13" fillId="2" borderId="1" xfId="0" applyFont="1" applyFill="1" applyBorder="1" applyAlignment="1">
      <alignment wrapText="1"/>
    </xf>
    <xf numFmtId="2" fontId="1" fillId="2" borderId="2" xfId="1" applyNumberFormat="1" applyFill="1" applyBorder="1" applyAlignment="1">
      <alignment horizontal="right" vertical="top"/>
    </xf>
    <xf numFmtId="2" fontId="1" fillId="2" borderId="1" xfId="1" applyNumberFormat="1" applyFill="1" applyBorder="1" applyAlignment="1">
      <alignment horizontal="right" vertical="top"/>
    </xf>
    <xf numFmtId="0" fontId="1" fillId="0" borderId="0" xfId="1" applyAlignment="1">
      <alignment horizontal="left" vertical="top"/>
    </xf>
    <xf numFmtId="0" fontId="1" fillId="0" borderId="0" xfId="1" applyAlignment="1">
      <alignment vertical="top" wrapText="1"/>
    </xf>
    <xf numFmtId="0" fontId="14" fillId="0" borderId="0" xfId="1" applyFont="1" applyAlignment="1">
      <alignment vertical="top"/>
    </xf>
    <xf numFmtId="2" fontId="1" fillId="0" borderId="0" xfId="1" applyNumberFormat="1" applyAlignment="1">
      <alignment horizontal="right" vertical="top"/>
    </xf>
    <xf numFmtId="49" fontId="1" fillId="4" borderId="1" xfId="0" applyNumberFormat="1" applyFont="1" applyFill="1" applyBorder="1" applyAlignment="1">
      <alignment vertical="top" wrapText="1"/>
    </xf>
    <xf numFmtId="49" fontId="1" fillId="6" borderId="1" xfId="0" applyNumberFormat="1" applyFont="1" applyFill="1" applyBorder="1" applyAlignment="1">
      <alignment horizontal="right" vertical="top"/>
    </xf>
    <xf numFmtId="0" fontId="1" fillId="6" borderId="1" xfId="0" applyFont="1" applyFill="1" applyBorder="1" applyAlignment="1">
      <alignment vertical="top" wrapText="1"/>
    </xf>
    <xf numFmtId="0" fontId="1" fillId="6" borderId="1" xfId="0" applyFont="1" applyFill="1" applyBorder="1" applyAlignment="1">
      <alignment horizontal="center" vertical="top"/>
    </xf>
    <xf numFmtId="0" fontId="1" fillId="0" borderId="0" xfId="0" applyFont="1" applyAlignment="1">
      <alignment horizontal="left" vertical="top" wrapText="1"/>
    </xf>
  </cellXfs>
  <cellStyles count="3">
    <cellStyle name="Comma" xfId="2" builtinId="3"/>
    <cellStyle name="Normal" xfId="0" builtinId="0"/>
    <cellStyle name="Stand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6"/>
  <sheetViews>
    <sheetView tabSelected="1" zoomScaleNormal="100" workbookViewId="0"/>
  </sheetViews>
  <sheetFormatPr defaultColWidth="11.5" defaultRowHeight="12.75" x14ac:dyDescent="0.2"/>
  <cols>
    <col min="1" max="1" width="10.6640625" style="46" customWidth="1"/>
    <col min="2" max="2" width="65.6640625" style="47" customWidth="1"/>
    <col min="3" max="3" width="40.6640625" style="48" customWidth="1"/>
    <col min="4" max="4" width="25.6640625" style="49" customWidth="1"/>
    <col min="5" max="5" width="25.6640625" style="22" customWidth="1"/>
    <col min="6" max="235" width="11.5" style="22"/>
    <col min="236" max="236" width="5.1640625" style="22" customWidth="1"/>
    <col min="237" max="237" width="34" style="22" customWidth="1"/>
    <col min="238" max="238" width="24.83203125" style="22" customWidth="1"/>
    <col min="239" max="239" width="22.5" style="22" customWidth="1"/>
    <col min="240" max="240" width="22.33203125" style="22" customWidth="1"/>
    <col min="241" max="241" width="20.1640625" style="22" customWidth="1"/>
    <col min="242" max="16384" width="11.5" style="22"/>
  </cols>
  <sheetData>
    <row r="1" spans="1:14" ht="25.5" x14ac:dyDescent="0.2">
      <c r="A1" s="18" t="s">
        <v>22</v>
      </c>
      <c r="B1" s="19" t="s">
        <v>23</v>
      </c>
      <c r="C1" s="20" t="s">
        <v>24</v>
      </c>
      <c r="D1" s="21" t="s">
        <v>25</v>
      </c>
      <c r="E1" s="20" t="s">
        <v>26</v>
      </c>
    </row>
    <row r="2" spans="1:14" ht="14.25" x14ac:dyDescent="0.2">
      <c r="A2" s="23">
        <v>0</v>
      </c>
      <c r="B2" s="24" t="s">
        <v>2</v>
      </c>
      <c r="C2" s="25" t="s">
        <v>99</v>
      </c>
      <c r="D2" s="26"/>
      <c r="E2" s="27"/>
    </row>
    <row r="3" spans="1:14" ht="25.5" x14ac:dyDescent="0.2">
      <c r="A3" s="23" t="s">
        <v>27</v>
      </c>
      <c r="B3" s="24" t="s">
        <v>65</v>
      </c>
      <c r="C3" s="50" t="s">
        <v>100</v>
      </c>
      <c r="D3" s="26"/>
      <c r="E3" s="27"/>
    </row>
    <row r="4" spans="1:14" ht="14.25" x14ac:dyDescent="0.2">
      <c r="A4" s="28">
        <v>1</v>
      </c>
      <c r="B4" s="29" t="s">
        <v>0</v>
      </c>
      <c r="C4" s="30"/>
      <c r="D4" s="26"/>
      <c r="E4" s="27"/>
    </row>
    <row r="5" spans="1:14" ht="14.25" x14ac:dyDescent="0.2">
      <c r="A5" s="31">
        <v>2</v>
      </c>
      <c r="B5" s="32" t="s">
        <v>1</v>
      </c>
      <c r="C5" s="33"/>
      <c r="D5" s="26"/>
      <c r="E5" s="27"/>
    </row>
    <row r="6" spans="1:14" ht="14.25" x14ac:dyDescent="0.2">
      <c r="A6" s="31">
        <v>3</v>
      </c>
      <c r="B6" s="34" t="s">
        <v>72</v>
      </c>
      <c r="C6" s="25" t="s">
        <v>101</v>
      </c>
      <c r="D6" s="26"/>
      <c r="E6" s="27"/>
      <c r="F6" s="35"/>
      <c r="G6" s="35"/>
      <c r="H6" s="35"/>
      <c r="I6" s="35"/>
      <c r="J6" s="35"/>
      <c r="K6" s="35"/>
      <c r="L6" s="35"/>
      <c r="M6" s="35"/>
      <c r="N6" s="35"/>
    </row>
    <row r="7" spans="1:14" ht="14.25" x14ac:dyDescent="0.2">
      <c r="A7" s="31">
        <v>4</v>
      </c>
      <c r="B7" s="32" t="s">
        <v>28</v>
      </c>
      <c r="C7" s="50" t="s">
        <v>102</v>
      </c>
      <c r="D7" s="26"/>
      <c r="E7" s="27"/>
    </row>
    <row r="8" spans="1:14" ht="14.25" x14ac:dyDescent="0.2">
      <c r="A8" s="31">
        <v>5</v>
      </c>
      <c r="B8" s="32" t="s">
        <v>29</v>
      </c>
      <c r="C8" s="50" t="s">
        <v>103</v>
      </c>
      <c r="D8" s="26"/>
      <c r="E8" s="27"/>
    </row>
    <row r="9" spans="1:14" ht="14.25" x14ac:dyDescent="0.2">
      <c r="A9" s="31">
        <v>6</v>
      </c>
      <c r="B9" s="32" t="s">
        <v>30</v>
      </c>
      <c r="C9" s="25">
        <v>1</v>
      </c>
      <c r="D9" s="26"/>
      <c r="E9" s="27"/>
    </row>
    <row r="10" spans="1:14" s="35" customFormat="1" ht="14.25" x14ac:dyDescent="0.2">
      <c r="A10" s="31">
        <v>7</v>
      </c>
      <c r="B10" s="32" t="s">
        <v>31</v>
      </c>
      <c r="C10" s="25">
        <v>1</v>
      </c>
      <c r="D10" s="26"/>
      <c r="E10" s="27"/>
      <c r="F10" s="22"/>
      <c r="G10" s="22"/>
    </row>
    <row r="11" spans="1:14" s="35" customFormat="1" ht="14.25" x14ac:dyDescent="0.2">
      <c r="A11" s="31">
        <v>8</v>
      </c>
      <c r="B11" s="32" t="s">
        <v>32</v>
      </c>
      <c r="C11" s="25">
        <v>0</v>
      </c>
      <c r="D11" s="26"/>
      <c r="E11" s="27"/>
      <c r="F11" s="22"/>
      <c r="G11" s="22"/>
      <c r="H11" s="22"/>
    </row>
    <row r="12" spans="1:14" s="35" customFormat="1" ht="14.25" x14ac:dyDescent="0.2">
      <c r="A12" s="31">
        <v>9</v>
      </c>
      <c r="B12" s="32" t="s">
        <v>4</v>
      </c>
      <c r="C12" s="50" t="s">
        <v>104</v>
      </c>
      <c r="D12" s="26"/>
      <c r="E12" s="27"/>
      <c r="F12" s="22"/>
      <c r="G12" s="22"/>
      <c r="H12" s="22"/>
    </row>
    <row r="13" spans="1:14" s="35" customFormat="1" ht="14.25" x14ac:dyDescent="0.2">
      <c r="A13" s="31">
        <v>10</v>
      </c>
      <c r="B13" s="32" t="s">
        <v>33</v>
      </c>
      <c r="C13" s="36"/>
      <c r="D13" s="37">
        <v>100</v>
      </c>
      <c r="E13" s="27"/>
      <c r="F13" s="22"/>
      <c r="G13" s="22"/>
      <c r="H13" s="22"/>
    </row>
    <row r="14" spans="1:14" s="35" customFormat="1" ht="14.25" x14ac:dyDescent="0.2">
      <c r="A14" s="31">
        <v>11</v>
      </c>
      <c r="B14" s="32" t="s">
        <v>5</v>
      </c>
      <c r="C14" s="50"/>
      <c r="D14" s="37"/>
      <c r="E14" s="27"/>
      <c r="F14" s="22"/>
      <c r="G14" s="22"/>
      <c r="H14" s="22"/>
    </row>
    <row r="15" spans="1:14" ht="14.25" x14ac:dyDescent="0.2">
      <c r="A15" s="31">
        <v>12</v>
      </c>
      <c r="B15" s="32" t="s">
        <v>34</v>
      </c>
      <c r="C15" s="50" t="s">
        <v>105</v>
      </c>
      <c r="D15" s="37">
        <v>100</v>
      </c>
      <c r="E15" s="27"/>
    </row>
    <row r="16" spans="1:14" ht="14.25" x14ac:dyDescent="0.2">
      <c r="A16" s="31">
        <v>13</v>
      </c>
      <c r="B16" s="32" t="s">
        <v>3</v>
      </c>
      <c r="C16" s="25">
        <v>15</v>
      </c>
      <c r="D16" s="26"/>
      <c r="E16" s="27"/>
    </row>
    <row r="17" spans="1:5" ht="14.25" x14ac:dyDescent="0.2">
      <c r="A17" s="31">
        <v>14</v>
      </c>
      <c r="B17" s="32" t="s">
        <v>35</v>
      </c>
      <c r="C17" s="38"/>
      <c r="D17" s="26"/>
      <c r="E17" s="27"/>
    </row>
    <row r="18" spans="1:5" ht="14.25" x14ac:dyDescent="0.2">
      <c r="A18" s="31">
        <v>15</v>
      </c>
      <c r="B18" s="32" t="s">
        <v>36</v>
      </c>
      <c r="C18" s="38"/>
      <c r="D18" s="26"/>
      <c r="E18" s="27"/>
    </row>
    <row r="19" spans="1:5" ht="14.25" x14ac:dyDescent="0.2">
      <c r="A19" s="31">
        <v>16</v>
      </c>
      <c r="B19" s="32" t="s">
        <v>37</v>
      </c>
      <c r="C19" s="25">
        <v>1</v>
      </c>
      <c r="D19" s="26"/>
      <c r="E19" s="27"/>
    </row>
    <row r="20" spans="1:5" ht="14.25" x14ac:dyDescent="0.2">
      <c r="A20" s="31">
        <v>17</v>
      </c>
      <c r="B20" s="32" t="s">
        <v>38</v>
      </c>
      <c r="C20" s="36"/>
      <c r="D20" s="39"/>
      <c r="E20" s="27"/>
    </row>
    <row r="21" spans="1:5" ht="14.25" x14ac:dyDescent="0.2">
      <c r="A21" s="31">
        <v>18</v>
      </c>
      <c r="B21" s="32" t="s">
        <v>39</v>
      </c>
      <c r="C21" s="36"/>
      <c r="D21" s="39"/>
      <c r="E21" s="27"/>
    </row>
    <row r="22" spans="1:5" ht="14.25" x14ac:dyDescent="0.2">
      <c r="A22" s="31">
        <v>19</v>
      </c>
      <c r="B22" s="34" t="s">
        <v>40</v>
      </c>
      <c r="C22" s="36"/>
      <c r="D22" s="26"/>
      <c r="E22" s="40">
        <v>102.99</v>
      </c>
    </row>
    <row r="23" spans="1:5" ht="14.25" x14ac:dyDescent="0.2">
      <c r="A23" s="41" t="s">
        <v>41</v>
      </c>
      <c r="B23" s="34" t="s">
        <v>42</v>
      </c>
      <c r="C23" s="51" t="s">
        <v>106</v>
      </c>
      <c r="D23" s="26"/>
      <c r="E23" s="26"/>
    </row>
    <row r="24" spans="1:5" ht="14.25" x14ac:dyDescent="0.2">
      <c r="A24" s="41" t="s">
        <v>43</v>
      </c>
      <c r="B24" s="34" t="s">
        <v>17</v>
      </c>
      <c r="C24" s="36"/>
      <c r="D24" s="40">
        <v>42.62</v>
      </c>
      <c r="E24" s="26"/>
    </row>
    <row r="25" spans="1:5" ht="25.5" x14ac:dyDescent="0.2">
      <c r="A25" s="31">
        <v>20</v>
      </c>
      <c r="B25" s="32" t="s">
        <v>44</v>
      </c>
      <c r="C25" s="36"/>
      <c r="D25" s="37">
        <v>33.07</v>
      </c>
      <c r="E25" s="9" t="str">
        <f>IF($C$4&gt;0,PRODUCT($C$4,$E$22,D25/100),"")</f>
        <v/>
      </c>
    </row>
    <row r="26" spans="1:5" ht="25.5" x14ac:dyDescent="0.2">
      <c r="A26" s="31">
        <v>21</v>
      </c>
      <c r="B26" s="32" t="s">
        <v>45</v>
      </c>
      <c r="C26" s="36"/>
      <c r="D26" s="37">
        <v>1.23</v>
      </c>
      <c r="E26" s="9" t="str">
        <f t="shared" ref="E26:E54" si="0">IF($C$4&gt;0,PRODUCT($C$4,$E$22,D26/100),"")</f>
        <v/>
      </c>
    </row>
    <row r="27" spans="1:5" ht="25.5" x14ac:dyDescent="0.2">
      <c r="A27" s="31">
        <v>22</v>
      </c>
      <c r="B27" s="32" t="s">
        <v>46</v>
      </c>
      <c r="C27" s="36"/>
      <c r="D27" s="37">
        <v>0</v>
      </c>
      <c r="E27" s="9" t="str">
        <f t="shared" si="0"/>
        <v/>
      </c>
    </row>
    <row r="28" spans="1:5" ht="14.25" x14ac:dyDescent="0.2">
      <c r="A28" s="31">
        <v>23</v>
      </c>
      <c r="B28" s="32" t="s">
        <v>6</v>
      </c>
      <c r="C28" s="36"/>
      <c r="D28" s="37">
        <v>0</v>
      </c>
      <c r="E28" s="9" t="str">
        <f t="shared" si="0"/>
        <v/>
      </c>
    </row>
    <row r="29" spans="1:5" ht="14.25" x14ac:dyDescent="0.2">
      <c r="A29" s="31">
        <v>24</v>
      </c>
      <c r="B29" s="32" t="s">
        <v>7</v>
      </c>
      <c r="C29" s="36"/>
      <c r="D29" s="37">
        <v>0</v>
      </c>
      <c r="E29" s="9" t="str">
        <f t="shared" si="0"/>
        <v/>
      </c>
    </row>
    <row r="30" spans="1:5" ht="14.25" x14ac:dyDescent="0.2">
      <c r="A30" s="31">
        <v>25</v>
      </c>
      <c r="B30" s="32" t="s">
        <v>47</v>
      </c>
      <c r="C30" s="36"/>
      <c r="D30" s="37">
        <v>0</v>
      </c>
      <c r="E30" s="9" t="str">
        <f t="shared" si="0"/>
        <v/>
      </c>
    </row>
    <row r="31" spans="1:5" ht="25.5" x14ac:dyDescent="0.2">
      <c r="A31" s="31">
        <v>26</v>
      </c>
      <c r="B31" s="32" t="s">
        <v>48</v>
      </c>
      <c r="C31" s="36"/>
      <c r="D31" s="37">
        <v>62.97</v>
      </c>
      <c r="E31" s="9" t="str">
        <f t="shared" si="0"/>
        <v/>
      </c>
    </row>
    <row r="32" spans="1:5" ht="14.25" x14ac:dyDescent="0.2">
      <c r="A32" s="31" t="s">
        <v>8</v>
      </c>
      <c r="B32" s="34" t="s">
        <v>74</v>
      </c>
      <c r="C32" s="36"/>
      <c r="D32" s="37">
        <v>1.31</v>
      </c>
      <c r="E32" s="9" t="str">
        <f t="shared" si="0"/>
        <v/>
      </c>
    </row>
    <row r="33" spans="1:5" ht="14.25" x14ac:dyDescent="0.2">
      <c r="A33" s="31" t="s">
        <v>9</v>
      </c>
      <c r="B33" s="34" t="s">
        <v>75</v>
      </c>
      <c r="C33" s="36"/>
      <c r="D33" s="37">
        <v>7.51</v>
      </c>
      <c r="E33" s="9" t="str">
        <f t="shared" si="0"/>
        <v/>
      </c>
    </row>
    <row r="34" spans="1:5" ht="25.5" x14ac:dyDescent="0.2">
      <c r="A34" s="31">
        <v>29</v>
      </c>
      <c r="B34" s="32" t="s">
        <v>49</v>
      </c>
      <c r="C34" s="36"/>
      <c r="D34" s="37">
        <v>0</v>
      </c>
      <c r="E34" s="9" t="str">
        <f t="shared" si="0"/>
        <v/>
      </c>
    </row>
    <row r="35" spans="1:5" ht="14.25" x14ac:dyDescent="0.2">
      <c r="A35" s="31">
        <v>30</v>
      </c>
      <c r="B35" s="32" t="s">
        <v>50</v>
      </c>
      <c r="C35" s="36"/>
      <c r="D35" s="37">
        <v>0</v>
      </c>
      <c r="E35" s="9" t="str">
        <f t="shared" si="0"/>
        <v/>
      </c>
    </row>
    <row r="36" spans="1:5" ht="14.25" x14ac:dyDescent="0.2">
      <c r="A36" s="31">
        <v>31</v>
      </c>
      <c r="B36" s="32" t="s">
        <v>51</v>
      </c>
      <c r="C36" s="36"/>
      <c r="D36" s="37">
        <v>2.06</v>
      </c>
      <c r="E36" s="9" t="str">
        <f t="shared" si="0"/>
        <v/>
      </c>
    </row>
    <row r="37" spans="1:5" ht="14.25" x14ac:dyDescent="0.2">
      <c r="A37" s="31" t="s">
        <v>10</v>
      </c>
      <c r="B37" s="34" t="s">
        <v>76</v>
      </c>
      <c r="C37" s="36"/>
      <c r="D37" s="37">
        <v>1.06</v>
      </c>
      <c r="E37" s="9" t="str">
        <f t="shared" si="0"/>
        <v/>
      </c>
    </row>
    <row r="38" spans="1:5" x14ac:dyDescent="0.2">
      <c r="A38" s="42" t="s">
        <v>93</v>
      </c>
      <c r="B38" s="43" t="s">
        <v>94</v>
      </c>
      <c r="C38" s="36"/>
      <c r="D38" s="37">
        <v>1.06</v>
      </c>
      <c r="E38" s="9" t="str">
        <f>IF($C$4&gt;0,PRODUCT($C$4,$E$22,D38/100),"")</f>
        <v/>
      </c>
    </row>
    <row r="39" spans="1:5" ht="14.25" x14ac:dyDescent="0.2">
      <c r="A39" s="11" t="s">
        <v>11</v>
      </c>
      <c r="B39" s="32" t="s">
        <v>77</v>
      </c>
      <c r="C39" s="36"/>
      <c r="D39" s="37">
        <v>7.35</v>
      </c>
      <c r="E39" s="9" t="str">
        <f t="shared" si="0"/>
        <v/>
      </c>
    </row>
    <row r="40" spans="1:5" x14ac:dyDescent="0.2">
      <c r="A40" s="42" t="s">
        <v>95</v>
      </c>
      <c r="B40" s="43" t="s">
        <v>94</v>
      </c>
      <c r="C40" s="36"/>
      <c r="D40" s="37">
        <v>7.35</v>
      </c>
      <c r="E40" s="9" t="str">
        <f t="shared" si="0"/>
        <v/>
      </c>
    </row>
    <row r="41" spans="1:5" ht="14.25" x14ac:dyDescent="0.2">
      <c r="A41" s="11" t="s">
        <v>12</v>
      </c>
      <c r="B41" s="32" t="s">
        <v>78</v>
      </c>
      <c r="C41" s="36"/>
      <c r="D41" s="37">
        <v>35.24</v>
      </c>
      <c r="E41" s="9" t="str">
        <f t="shared" si="0"/>
        <v/>
      </c>
    </row>
    <row r="42" spans="1:5" x14ac:dyDescent="0.2">
      <c r="A42" s="42" t="s">
        <v>96</v>
      </c>
      <c r="B42" s="43" t="s">
        <v>94</v>
      </c>
      <c r="C42" s="36"/>
      <c r="D42" s="37">
        <v>35.24</v>
      </c>
      <c r="E42" s="9" t="str">
        <f t="shared" si="0"/>
        <v/>
      </c>
    </row>
    <row r="43" spans="1:5" ht="14.25" x14ac:dyDescent="0.2">
      <c r="A43" s="11" t="s">
        <v>13</v>
      </c>
      <c r="B43" s="32" t="s">
        <v>79</v>
      </c>
      <c r="C43" s="36"/>
      <c r="D43" s="37">
        <v>8.18</v>
      </c>
      <c r="E43" s="9" t="str">
        <f t="shared" si="0"/>
        <v/>
      </c>
    </row>
    <row r="44" spans="1:5" x14ac:dyDescent="0.2">
      <c r="A44" s="42" t="s">
        <v>97</v>
      </c>
      <c r="B44" s="43" t="s">
        <v>94</v>
      </c>
      <c r="C44" s="36"/>
      <c r="D44" s="37">
        <v>8.18</v>
      </c>
      <c r="E44" s="9" t="str">
        <f t="shared" si="0"/>
        <v/>
      </c>
    </row>
    <row r="45" spans="1:5" ht="14.25" x14ac:dyDescent="0.2">
      <c r="A45" s="11" t="s">
        <v>14</v>
      </c>
      <c r="B45" s="32" t="s">
        <v>80</v>
      </c>
      <c r="C45" s="36"/>
      <c r="D45" s="37">
        <v>11.02</v>
      </c>
      <c r="E45" s="9" t="str">
        <f t="shared" si="0"/>
        <v/>
      </c>
    </row>
    <row r="46" spans="1:5" x14ac:dyDescent="0.2">
      <c r="A46" s="42" t="s">
        <v>98</v>
      </c>
      <c r="B46" s="43" t="s">
        <v>94</v>
      </c>
      <c r="C46" s="36"/>
      <c r="D46" s="37">
        <v>11.02</v>
      </c>
      <c r="E46" s="9" t="str">
        <f t="shared" si="0"/>
        <v/>
      </c>
    </row>
    <row r="47" spans="1:5" ht="14.25" x14ac:dyDescent="0.2">
      <c r="A47" s="31" t="s">
        <v>15</v>
      </c>
      <c r="B47" s="34" t="s">
        <v>81</v>
      </c>
      <c r="C47" s="36"/>
      <c r="D47" s="37">
        <v>10.050000000000001</v>
      </c>
      <c r="E47" s="9" t="str">
        <f t="shared" si="0"/>
        <v/>
      </c>
    </row>
    <row r="48" spans="1:5" ht="14.25" x14ac:dyDescent="0.2">
      <c r="A48" s="31">
        <v>38</v>
      </c>
      <c r="B48" s="32" t="s">
        <v>52</v>
      </c>
      <c r="C48" s="36"/>
      <c r="D48" s="37">
        <v>0</v>
      </c>
      <c r="E48" s="9" t="str">
        <f t="shared" si="0"/>
        <v/>
      </c>
    </row>
    <row r="49" spans="1:5" ht="14.25" x14ac:dyDescent="0.2">
      <c r="A49" s="31" t="s">
        <v>53</v>
      </c>
      <c r="B49" s="34" t="s">
        <v>82</v>
      </c>
      <c r="C49" s="36"/>
      <c r="D49" s="37">
        <v>0</v>
      </c>
      <c r="E49" s="9" t="str">
        <f t="shared" si="0"/>
        <v/>
      </c>
    </row>
    <row r="50" spans="1:5" ht="25.5" x14ac:dyDescent="0.2">
      <c r="A50" s="31">
        <v>40</v>
      </c>
      <c r="B50" s="32" t="s">
        <v>54</v>
      </c>
      <c r="C50" s="36"/>
      <c r="D50" s="37">
        <v>0.67</v>
      </c>
      <c r="E50" s="9" t="str">
        <f t="shared" si="0"/>
        <v/>
      </c>
    </row>
    <row r="51" spans="1:5" ht="25.5" x14ac:dyDescent="0.2">
      <c r="A51" s="31" t="s">
        <v>55</v>
      </c>
      <c r="B51" s="34" t="s">
        <v>83</v>
      </c>
      <c r="C51" s="36"/>
      <c r="D51" s="37">
        <v>0</v>
      </c>
      <c r="E51" s="9" t="str">
        <f t="shared" si="0"/>
        <v/>
      </c>
    </row>
    <row r="52" spans="1:5" ht="25.5" x14ac:dyDescent="0.2">
      <c r="A52" s="31" t="s">
        <v>56</v>
      </c>
      <c r="B52" s="34" t="s">
        <v>84</v>
      </c>
      <c r="C52" s="36"/>
      <c r="D52" s="37">
        <v>0</v>
      </c>
      <c r="E52" s="9" t="str">
        <f t="shared" si="0"/>
        <v/>
      </c>
    </row>
    <row r="53" spans="1:5" ht="14.25" x14ac:dyDescent="0.2">
      <c r="A53" s="31" t="s">
        <v>57</v>
      </c>
      <c r="B53" s="34" t="s">
        <v>85</v>
      </c>
      <c r="C53" s="36"/>
      <c r="D53" s="37">
        <v>0</v>
      </c>
      <c r="E53" s="9" t="str">
        <f t="shared" si="0"/>
        <v/>
      </c>
    </row>
    <row r="54" spans="1:5" ht="14.25" x14ac:dyDescent="0.2">
      <c r="A54" s="31">
        <v>44</v>
      </c>
      <c r="B54" s="32" t="s">
        <v>58</v>
      </c>
      <c r="C54" s="36"/>
      <c r="D54" s="37">
        <v>0</v>
      </c>
      <c r="E54" s="9" t="str">
        <f t="shared" si="0"/>
        <v/>
      </c>
    </row>
    <row r="55" spans="1:5" ht="14.25" x14ac:dyDescent="0.2">
      <c r="A55" s="41" t="s">
        <v>59</v>
      </c>
      <c r="B55" s="34" t="s">
        <v>16</v>
      </c>
      <c r="C55" s="36"/>
      <c r="D55" s="44">
        <f>SUM(D25:D31,D34:D36,D48,D50,D54)</f>
        <v>100</v>
      </c>
      <c r="E55" s="9"/>
    </row>
    <row r="56" spans="1:5" ht="25.5" x14ac:dyDescent="0.2">
      <c r="A56" s="41" t="s">
        <v>92</v>
      </c>
      <c r="B56" s="34" t="s">
        <v>86</v>
      </c>
      <c r="C56" s="36"/>
      <c r="D56" s="45">
        <f>IF(D13&gt;0,D13-100,"")</f>
        <v>0</v>
      </c>
      <c r="E56" s="27"/>
    </row>
  </sheetData>
  <phoneticPr fontId="0" type="noConversion"/>
  <printOptions headings="1"/>
  <pageMargins left="0.23622047244094491" right="0.23622047244094491" top="0.74803149606299213" bottom="0.55118110236220474" header="0.31496062992125984" footer="0.31496062992125984"/>
  <pageSetup paperSize="9" scale="60" fitToHeight="3"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4"/>
  <sheetViews>
    <sheetView zoomScale="85" zoomScaleNormal="85" workbookViewId="0"/>
  </sheetViews>
  <sheetFormatPr defaultColWidth="11.5" defaultRowHeight="12.75" x14ac:dyDescent="0.2"/>
  <cols>
    <col min="1" max="1" width="10.6640625" style="5" customWidth="1"/>
    <col min="2" max="2" width="53.83203125" style="5" customWidth="1"/>
    <col min="3" max="3" width="22.6640625" style="5" customWidth="1"/>
    <col min="4" max="4" width="21" style="5" customWidth="1"/>
    <col min="5" max="5" width="28.6640625" style="5" customWidth="1"/>
    <col min="6" max="6" width="18.6640625" style="5" customWidth="1"/>
    <col min="7" max="7" width="22.6640625" style="5" customWidth="1"/>
    <col min="8" max="8" width="30.6640625" style="5" customWidth="1"/>
    <col min="9" max="9" width="75.6640625" style="5" customWidth="1"/>
    <col min="10" max="10" width="45.6640625" style="5" customWidth="1"/>
    <col min="11" max="11" width="30.6640625" style="5" customWidth="1"/>
    <col min="12" max="12" width="65.6640625" style="5" customWidth="1"/>
    <col min="13" max="16384" width="11.5" style="5"/>
  </cols>
  <sheetData>
    <row r="1" spans="1:12" ht="190.5" customHeight="1" x14ac:dyDescent="0.2">
      <c r="A1" s="1" t="s">
        <v>22</v>
      </c>
      <c r="B1" s="2" t="s">
        <v>60</v>
      </c>
      <c r="C1" s="3" t="s">
        <v>24</v>
      </c>
      <c r="D1" s="3" t="s">
        <v>61</v>
      </c>
      <c r="E1" s="3" t="s">
        <v>62</v>
      </c>
      <c r="F1" s="3" t="s">
        <v>63</v>
      </c>
      <c r="G1" s="3" t="s">
        <v>64</v>
      </c>
      <c r="H1" s="4" t="s">
        <v>87</v>
      </c>
      <c r="I1" s="4" t="s">
        <v>88</v>
      </c>
      <c r="J1" s="4" t="s">
        <v>89</v>
      </c>
      <c r="K1" s="4" t="s">
        <v>90</v>
      </c>
      <c r="L1" s="4" t="s">
        <v>91</v>
      </c>
    </row>
    <row r="2" spans="1:12" ht="14.25" x14ac:dyDescent="0.2">
      <c r="A2" s="6" t="s">
        <v>18</v>
      </c>
      <c r="B2" s="7" t="s">
        <v>2</v>
      </c>
      <c r="C2" s="8" t="str">
        <f>'BVI-Datenblatt'!C2</f>
        <v>30.06.2026</v>
      </c>
      <c r="D2" s="9"/>
      <c r="E2" s="9"/>
      <c r="F2" s="9"/>
      <c r="G2" s="9"/>
      <c r="H2" s="9"/>
      <c r="I2" s="9"/>
      <c r="J2" s="9"/>
      <c r="K2" s="9"/>
      <c r="L2" s="9"/>
    </row>
    <row r="3" spans="1:12" ht="51" x14ac:dyDescent="0.2">
      <c r="A3" s="6" t="s">
        <v>19</v>
      </c>
      <c r="B3" s="7" t="s">
        <v>65</v>
      </c>
      <c r="C3" s="52" t="str">
        <f>'BVI-Datenblatt'!C3</f>
        <v>Capitulum Rentenstrategie optimiert Universal AK I</v>
      </c>
      <c r="D3" s="9"/>
      <c r="E3" s="9"/>
      <c r="F3" s="9"/>
      <c r="G3" s="9"/>
      <c r="H3" s="9"/>
      <c r="I3" s="9"/>
      <c r="J3" s="9"/>
      <c r="K3" s="9"/>
      <c r="L3" s="9"/>
    </row>
    <row r="4" spans="1:12" ht="14.25" x14ac:dyDescent="0.2">
      <c r="A4" s="6" t="s">
        <v>20</v>
      </c>
      <c r="B4" s="7" t="s">
        <v>0</v>
      </c>
      <c r="C4" s="10"/>
      <c r="D4" s="9"/>
      <c r="E4" s="9"/>
      <c r="F4" s="9"/>
      <c r="G4" s="9"/>
      <c r="H4" s="9"/>
      <c r="I4" s="9"/>
      <c r="J4" s="9"/>
      <c r="K4" s="9"/>
      <c r="L4" s="9"/>
    </row>
    <row r="5" spans="1:12" ht="14.25" x14ac:dyDescent="0.2">
      <c r="A5" s="11" t="s">
        <v>21</v>
      </c>
      <c r="B5" s="12" t="s">
        <v>1</v>
      </c>
      <c r="C5" s="13"/>
      <c r="D5" s="9"/>
      <c r="E5" s="9"/>
      <c r="F5" s="9"/>
      <c r="G5" s="9"/>
      <c r="H5" s="9"/>
      <c r="I5" s="9"/>
      <c r="J5" s="9"/>
      <c r="K5" s="9"/>
      <c r="L5" s="9"/>
    </row>
    <row r="6" spans="1:12" ht="14.25" x14ac:dyDescent="0.2">
      <c r="A6" s="11" t="s">
        <v>66</v>
      </c>
      <c r="B6" s="12" t="s">
        <v>72</v>
      </c>
      <c r="C6" s="8" t="str">
        <f>'BVI-Datenblatt'!C6</f>
        <v>DE000A2H7NS5</v>
      </c>
      <c r="D6" s="9"/>
      <c r="E6" s="9"/>
      <c r="F6" s="9"/>
      <c r="G6" s="9"/>
      <c r="H6" s="9"/>
      <c r="I6" s="9"/>
      <c r="J6" s="9"/>
      <c r="K6" s="9"/>
      <c r="L6" s="9"/>
    </row>
    <row r="7" spans="1:12" ht="25.5" x14ac:dyDescent="0.2">
      <c r="A7" s="11" t="s">
        <v>67</v>
      </c>
      <c r="B7" s="12" t="s">
        <v>28</v>
      </c>
      <c r="C7" s="52" t="str">
        <f>'BVI-Datenblatt'!C7</f>
        <v xml:space="preserve">Universal-Investment-Gesellschaft mbH </v>
      </c>
      <c r="D7" s="9"/>
      <c r="E7" s="9"/>
      <c r="F7" s="9"/>
      <c r="G7" s="9"/>
      <c r="H7" s="9"/>
      <c r="I7" s="9"/>
      <c r="J7" s="9"/>
      <c r="K7" s="9"/>
      <c r="L7" s="9"/>
    </row>
    <row r="8" spans="1:12" ht="14.25" x14ac:dyDescent="0.2">
      <c r="A8" s="11" t="s">
        <v>68</v>
      </c>
      <c r="B8" s="12" t="s">
        <v>29</v>
      </c>
      <c r="C8" s="52" t="str">
        <f>'BVI-Datenblatt'!C8</f>
        <v>Frankfurt am Main</v>
      </c>
      <c r="D8" s="9"/>
      <c r="E8" s="9"/>
      <c r="F8" s="9"/>
      <c r="G8" s="9"/>
      <c r="H8" s="9"/>
      <c r="I8" s="9"/>
      <c r="J8" s="9"/>
      <c r="K8" s="9"/>
      <c r="L8" s="9"/>
    </row>
    <row r="9" spans="1:12" ht="14.25" x14ac:dyDescent="0.2">
      <c r="A9" s="11" t="s">
        <v>69</v>
      </c>
      <c r="B9" s="12" t="s">
        <v>40</v>
      </c>
      <c r="C9" s="14"/>
      <c r="D9" s="15">
        <f>'BVI-Datenblatt'!E22</f>
        <v>102.99</v>
      </c>
      <c r="E9" s="9"/>
      <c r="F9" s="9"/>
      <c r="G9" s="9"/>
      <c r="H9" s="9"/>
      <c r="I9" s="9"/>
      <c r="J9" s="9"/>
      <c r="K9" s="9"/>
      <c r="L9" s="9"/>
    </row>
    <row r="10" spans="1:12" ht="14.25" x14ac:dyDescent="0.2">
      <c r="A10" s="11" t="s">
        <v>70</v>
      </c>
      <c r="B10" s="12" t="s">
        <v>71</v>
      </c>
      <c r="C10" s="16" t="str">
        <f>'BVI-Datenblatt'!C23</f>
        <v>EUR</v>
      </c>
      <c r="D10" s="17"/>
      <c r="E10" s="17"/>
      <c r="F10" s="17"/>
      <c r="G10" s="17"/>
      <c r="H10" s="17"/>
      <c r="I10" s="17"/>
      <c r="J10" s="17"/>
      <c r="K10" s="17"/>
      <c r="L10" s="17"/>
    </row>
    <row r="11" spans="1:12" ht="14.25" x14ac:dyDescent="0.2">
      <c r="A11" s="11">
        <v>1</v>
      </c>
      <c r="B11" s="52" t="s">
        <v>107</v>
      </c>
      <c r="C11" s="14"/>
      <c r="D11" s="17" t="str">
        <f>IF($C$4&gt;0,PRODUCT($C$4,$C$5,H11/100),"")</f>
        <v/>
      </c>
      <c r="E11" s="52" t="s">
        <v>108</v>
      </c>
      <c r="F11" s="53" t="s">
        <v>109</v>
      </c>
      <c r="G11" s="8"/>
      <c r="H11" s="40">
        <v>1.51</v>
      </c>
      <c r="I11" s="40">
        <v>0</v>
      </c>
      <c r="J11" s="40">
        <v>0</v>
      </c>
      <c r="K11" s="40">
        <v>1.51</v>
      </c>
      <c r="L11" s="40">
        <v>0</v>
      </c>
    </row>
    <row r="12" spans="1:12" ht="25.5" x14ac:dyDescent="0.2">
      <c r="A12" s="11">
        <v>2</v>
      </c>
      <c r="B12" s="52" t="s">
        <v>110</v>
      </c>
      <c r="C12" s="14"/>
      <c r="D12" s="17" t="str">
        <f t="shared" ref="D12:D20" si="0">IF($C$4&gt;0,PRODUCT($C$4,$C$5,H12/100),"")</f>
        <v/>
      </c>
      <c r="E12" s="52" t="s">
        <v>111</v>
      </c>
      <c r="F12" s="53" t="s">
        <v>112</v>
      </c>
      <c r="G12" s="8"/>
      <c r="H12" s="40">
        <v>1.33</v>
      </c>
      <c r="I12" s="40">
        <v>0</v>
      </c>
      <c r="J12" s="40">
        <v>1.1399999999999999</v>
      </c>
      <c r="K12" s="40">
        <v>0.19</v>
      </c>
      <c r="L12" s="40">
        <v>0</v>
      </c>
    </row>
    <row r="13" spans="1:12" ht="14.25" x14ac:dyDescent="0.2">
      <c r="A13" s="11">
        <v>3</v>
      </c>
      <c r="B13" s="52" t="s">
        <v>113</v>
      </c>
      <c r="C13" s="14"/>
      <c r="D13" s="17" t="str">
        <f t="shared" si="0"/>
        <v/>
      </c>
      <c r="E13" s="52" t="s">
        <v>114</v>
      </c>
      <c r="F13" s="53" t="s">
        <v>115</v>
      </c>
      <c r="G13" s="8"/>
      <c r="H13" s="40">
        <v>1.17</v>
      </c>
      <c r="I13" s="40">
        <v>0</v>
      </c>
      <c r="J13" s="40">
        <v>0</v>
      </c>
      <c r="K13" s="40">
        <v>1.17</v>
      </c>
      <c r="L13" s="40">
        <v>0</v>
      </c>
    </row>
    <row r="14" spans="1:12" ht="14.25" x14ac:dyDescent="0.2">
      <c r="A14" s="11">
        <v>4</v>
      </c>
      <c r="B14" s="52" t="s">
        <v>116</v>
      </c>
      <c r="C14" s="14"/>
      <c r="D14" s="17" t="str">
        <f t="shared" si="0"/>
        <v/>
      </c>
      <c r="E14" s="52" t="s">
        <v>117</v>
      </c>
      <c r="F14" s="53" t="s">
        <v>118</v>
      </c>
      <c r="G14" s="8"/>
      <c r="H14" s="40">
        <v>0.95</v>
      </c>
      <c r="I14" s="40">
        <v>0</v>
      </c>
      <c r="J14" s="40">
        <v>0</v>
      </c>
      <c r="K14" s="40">
        <v>0.95</v>
      </c>
      <c r="L14" s="40">
        <v>0</v>
      </c>
    </row>
    <row r="15" spans="1:12" ht="25.5" x14ac:dyDescent="0.2">
      <c r="A15" s="11">
        <v>5</v>
      </c>
      <c r="B15" s="52" t="s">
        <v>119</v>
      </c>
      <c r="C15" s="14"/>
      <c r="D15" s="17" t="str">
        <f t="shared" si="0"/>
        <v/>
      </c>
      <c r="E15" s="52" t="s">
        <v>120</v>
      </c>
      <c r="F15" s="53" t="s">
        <v>121</v>
      </c>
      <c r="G15" s="8"/>
      <c r="H15" s="40">
        <v>0.92</v>
      </c>
      <c r="I15" s="40">
        <v>0</v>
      </c>
      <c r="J15" s="40">
        <v>0</v>
      </c>
      <c r="K15" s="40">
        <v>0</v>
      </c>
      <c r="L15" s="40">
        <v>0.92</v>
      </c>
    </row>
    <row r="16" spans="1:12" ht="14.25" x14ac:dyDescent="0.2">
      <c r="A16" s="11">
        <v>6</v>
      </c>
      <c r="B16" s="52" t="s">
        <v>122</v>
      </c>
      <c r="C16" s="14"/>
      <c r="D16" s="17" t="str">
        <f t="shared" si="0"/>
        <v/>
      </c>
      <c r="E16" s="52" t="s">
        <v>123</v>
      </c>
      <c r="F16" s="53" t="s">
        <v>124</v>
      </c>
      <c r="G16" s="8"/>
      <c r="H16" s="40">
        <v>0.88</v>
      </c>
      <c r="I16" s="40">
        <v>0</v>
      </c>
      <c r="J16" s="40">
        <v>0</v>
      </c>
      <c r="K16" s="40">
        <v>0.88</v>
      </c>
      <c r="L16" s="40">
        <v>0</v>
      </c>
    </row>
    <row r="17" spans="1:12" ht="14.25" x14ac:dyDescent="0.2">
      <c r="A17" s="11">
        <v>7</v>
      </c>
      <c r="B17" s="52" t="s">
        <v>125</v>
      </c>
      <c r="C17" s="14"/>
      <c r="D17" s="17" t="str">
        <f t="shared" si="0"/>
        <v/>
      </c>
      <c r="E17" s="52" t="s">
        <v>126</v>
      </c>
      <c r="F17" s="53" t="s">
        <v>127</v>
      </c>
      <c r="G17" s="8"/>
      <c r="H17" s="40">
        <v>0.86</v>
      </c>
      <c r="I17" s="40">
        <v>0.86</v>
      </c>
      <c r="J17" s="40">
        <v>0</v>
      </c>
      <c r="K17" s="40">
        <v>0</v>
      </c>
      <c r="L17" s="40">
        <v>0</v>
      </c>
    </row>
    <row r="18" spans="1:12" ht="14.25" x14ac:dyDescent="0.2">
      <c r="A18" s="11">
        <v>8</v>
      </c>
      <c r="B18" s="52" t="s">
        <v>128</v>
      </c>
      <c r="C18" s="14"/>
      <c r="D18" s="17" t="str">
        <f t="shared" si="0"/>
        <v/>
      </c>
      <c r="E18" s="52" t="s">
        <v>129</v>
      </c>
      <c r="F18" s="53" t="s">
        <v>130</v>
      </c>
      <c r="G18" s="8"/>
      <c r="H18" s="40">
        <v>0.84</v>
      </c>
      <c r="I18" s="40">
        <v>0</v>
      </c>
      <c r="J18" s="40">
        <v>0</v>
      </c>
      <c r="K18" s="40">
        <v>0.84</v>
      </c>
      <c r="L18" s="40">
        <v>0</v>
      </c>
    </row>
    <row r="19" spans="1:12" ht="14.25" x14ac:dyDescent="0.2">
      <c r="A19" s="11">
        <v>9</v>
      </c>
      <c r="B19" s="52" t="s">
        <v>131</v>
      </c>
      <c r="C19" s="14"/>
      <c r="D19" s="17" t="str">
        <f t="shared" si="0"/>
        <v/>
      </c>
      <c r="E19" s="52" t="s">
        <v>132</v>
      </c>
      <c r="F19" s="53" t="s">
        <v>133</v>
      </c>
      <c r="G19" s="8"/>
      <c r="H19" s="40">
        <v>0.8</v>
      </c>
      <c r="I19" s="40">
        <v>0</v>
      </c>
      <c r="J19" s="40">
        <v>0</v>
      </c>
      <c r="K19" s="40">
        <v>0.8</v>
      </c>
      <c r="L19" s="40">
        <v>0</v>
      </c>
    </row>
    <row r="20" spans="1:12" ht="25.5" x14ac:dyDescent="0.2">
      <c r="A20" s="11">
        <v>10</v>
      </c>
      <c r="B20" s="52" t="s">
        <v>134</v>
      </c>
      <c r="C20" s="14"/>
      <c r="D20" s="17" t="str">
        <f t="shared" si="0"/>
        <v/>
      </c>
      <c r="E20" s="52" t="s">
        <v>135</v>
      </c>
      <c r="F20" s="53" t="s">
        <v>136</v>
      </c>
      <c r="G20" s="8"/>
      <c r="H20" s="40">
        <v>0.79</v>
      </c>
      <c r="I20" s="40">
        <v>0</v>
      </c>
      <c r="J20" s="40">
        <v>0.79</v>
      </c>
      <c r="K20" s="40">
        <v>0</v>
      </c>
      <c r="L20" s="40">
        <v>0</v>
      </c>
    </row>
    <row r="22" spans="1:12" ht="38.25" customHeight="1" x14ac:dyDescent="0.2">
      <c r="A22" s="54" t="s">
        <v>137</v>
      </c>
      <c r="B22" s="54"/>
      <c r="C22" s="54"/>
      <c r="D22" s="54"/>
      <c r="E22" s="54"/>
      <c r="F22" s="54"/>
      <c r="G22" s="54"/>
      <c r="H22" s="54"/>
      <c r="I22" s="54"/>
      <c r="J22" s="54"/>
      <c r="K22" s="54"/>
      <c r="L22" s="54"/>
    </row>
    <row r="23" spans="1:12" ht="36.75" customHeight="1" x14ac:dyDescent="0.2">
      <c r="A23" s="54" t="s">
        <v>138</v>
      </c>
      <c r="B23" s="54"/>
      <c r="C23" s="54"/>
      <c r="D23" s="54"/>
      <c r="E23" s="54"/>
      <c r="F23" s="54"/>
      <c r="G23" s="54"/>
      <c r="H23" s="54"/>
      <c r="I23" s="54"/>
      <c r="J23" s="54"/>
      <c r="K23" s="54"/>
      <c r="L23" s="54"/>
    </row>
    <row r="24" spans="1:12" x14ac:dyDescent="0.2">
      <c r="A24" s="54" t="s">
        <v>73</v>
      </c>
      <c r="B24" s="54"/>
      <c r="C24" s="54"/>
      <c r="D24" s="54"/>
      <c r="E24" s="54"/>
      <c r="F24" s="54"/>
      <c r="G24" s="54"/>
      <c r="H24" s="54"/>
      <c r="I24" s="54"/>
      <c r="J24" s="54"/>
      <c r="K24" s="54"/>
      <c r="L24" s="54"/>
    </row>
  </sheetData>
  <mergeCells count="3">
    <mergeCell ref="A22:L22"/>
    <mergeCell ref="A23:L23"/>
    <mergeCell ref="A24:L24"/>
  </mergeCells>
  <phoneticPr fontId="0" type="noConversion"/>
  <pageMargins left="0.23622047244094491" right="0.23622047244094491" top="0.55118110236220474" bottom="0.55118110236220474" header="0.31496062992125984" footer="0.31496062992125984"/>
  <pageSetup paperSize="9" scale="35"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BVI-Datenblatt</vt:lpstr>
      <vt:lpstr>BVI-Schuldnerliste</vt:lpstr>
      <vt:lpstr>'BVI-Datenblatt'!Print_Area</vt:lpstr>
      <vt:lpstr>'BVI-Schuldnerliste'!Print_Area</vt:lpstr>
    </vt:vector>
  </TitlesOfParts>
  <Company>BVI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Vorschlag</dc:creator>
  <cp:lastModifiedBy>Gerlich, Rakel</cp:lastModifiedBy>
  <cp:lastPrinted>2021-11-30T14:58:50Z</cp:lastPrinted>
  <dcterms:created xsi:type="dcterms:W3CDTF">2002-12-03T18:20:38Z</dcterms:created>
  <dcterms:modified xsi:type="dcterms:W3CDTF">2026-07-02T08:37:08Z</dcterms:modified>
</cp:coreProperties>
</file>