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mc:AlternateContent xmlns:mc="http://schemas.openxmlformats.org/markup-compatibility/2006">
    <mc:Choice Requires="x15">
      <x15ac:absPath xmlns:x15ac="http://schemas.microsoft.com/office/spreadsheetml/2010/11/ac" url="M:\UID\Team\RegRep\Meldewesen\VAG\Mandant UI\Meldungen\Makros VAG\"/>
    </mc:Choice>
  </mc:AlternateContent>
  <xr:revisionPtr revIDLastSave="0" documentId="8_{6CFAA893-2E2E-40C2-9209-6502E2278493}" xr6:coauthVersionLast="47" xr6:coauthVersionMax="47" xr10:uidLastSave="{00000000-0000-0000-0000-000000000000}"/>
  <bookViews>
    <workbookView xWindow="-120" yWindow="-120" windowWidth="29040" windowHeight="15720" xr2:uid="{00000000-000D-0000-FFFF-FFFF00000000}"/>
  </bookViews>
  <sheets>
    <sheet name="BVI-Datenblatt" sheetId="4" r:id="rId1"/>
    <sheet name="BVI-Schuldnerliste" sheetId="2" r:id="rId2"/>
  </sheets>
  <definedNames>
    <definedName name="_xlnm.Print_Area" localSheetId="0">'BVI-Datenblatt'!$A$1:$E$56</definedName>
    <definedName name="_xlnm.Print_Area" localSheetId="1">'BVI-Schuldnerliste'!$A$1:$L$28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4" l="1"/>
  <c r="E44" i="4"/>
  <c r="E42" i="4"/>
  <c r="E40" i="4"/>
  <c r="E38" i="4"/>
  <c r="D20" i="2"/>
  <c r="D19" i="2"/>
  <c r="D18" i="2"/>
  <c r="D17" i="2"/>
  <c r="D16" i="2"/>
  <c r="D15" i="2"/>
  <c r="D14" i="2"/>
  <c r="D13" i="2"/>
  <c r="D12" i="2"/>
  <c r="D11" i="2"/>
  <c r="E54" i="4" l="1"/>
  <c r="E25" i="4" l="1"/>
  <c r="E53" i="4"/>
  <c r="E52" i="4"/>
  <c r="E51" i="4"/>
  <c r="E50" i="4"/>
  <c r="E49" i="4"/>
  <c r="E48" i="4"/>
  <c r="E47" i="4"/>
  <c r="E45" i="4"/>
  <c r="E43" i="4"/>
  <c r="E41" i="4"/>
  <c r="E39" i="4"/>
  <c r="E37" i="4"/>
  <c r="E36" i="4"/>
  <c r="E35" i="4"/>
  <c r="E34" i="4"/>
  <c r="E33" i="4"/>
  <c r="E32" i="4"/>
  <c r="E31" i="4"/>
  <c r="E30" i="4"/>
  <c r="E29" i="4"/>
  <c r="E28" i="4"/>
  <c r="E27" i="4"/>
  <c r="E26" i="4"/>
  <c r="D55" i="4"/>
  <c r="D56" i="4" l="1"/>
  <c r="C10" i="2"/>
  <c r="D9" i="2"/>
  <c r="C8" i="2"/>
  <c r="C7" i="2"/>
  <c r="C6" i="2"/>
  <c r="C3" i="2"/>
  <c r="C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Felix Ertl</author>
    <author>Vorschlag</author>
    <author>steffen</author>
  </authors>
  <commentList>
    <comment ref="D1" authorId="0" shapeId="0" xr:uid="{182D5E5D-E47D-4AD0-881D-FA7F27484AC1}">
      <text>
        <r>
          <rPr>
            <sz val="9"/>
            <color indexed="81"/>
            <rFont val="Segoe UI"/>
            <family val="2"/>
          </rPr>
          <t xml:space="preserve">Zur besseren CSV-Verarbeitung wird das Wort Prozent ausgeschrieben. 
</t>
        </r>
      </text>
    </comment>
    <comment ref="C9" authorId="0" shapeId="0" xr:uid="{A92661EC-D12C-42FE-B344-C295BE073694}">
      <text>
        <r>
          <rPr>
            <sz val="9"/>
            <color indexed="81"/>
            <rFont val="Segoe UI"/>
            <family val="2"/>
          </rPr>
          <t>Inländisches Investmentvermögen=1
EU-Investmentvermögen=2</t>
        </r>
      </text>
    </comment>
    <comment ref="C10" authorId="0" shapeId="0" xr:uid="{FB7E4AC9-381E-4B40-B3CA-96821A505610}">
      <text>
        <r>
          <rPr>
            <sz val="9"/>
            <color indexed="81"/>
            <rFont val="Segoe UI"/>
            <family val="2"/>
          </rPr>
          <t>OGAW=1
AIF (Spezialfonds etc)=2</t>
        </r>
      </text>
    </comment>
    <comment ref="C11" authorId="0" shapeId="0" xr:uid="{D048E3AA-8750-465F-A267-096BBF5A53B1}">
      <text>
        <r>
          <rPr>
            <sz val="9"/>
            <color indexed="81"/>
            <rFont val="Segoe UI"/>
            <family val="2"/>
          </rPr>
          <t>1=ja
0=nein</t>
        </r>
      </text>
    </comment>
    <comment ref="C19" authorId="0" shapeId="0" xr:uid="{7A68A3E0-E8D8-4E38-A669-93C0BEAB05C6}">
      <text>
        <r>
          <rPr>
            <sz val="9"/>
            <color indexed="81"/>
            <rFont val="Segoe UI"/>
            <family val="2"/>
          </rPr>
          <t>1=ja
0=nein</t>
        </r>
      </text>
    </comment>
    <comment ref="E25" authorId="0" shapeId="0" xr:uid="{6DD37A78-190E-4AB9-8B4B-1193E267C3EA}">
      <text>
        <r>
          <rPr>
            <sz val="9"/>
            <color indexed="81"/>
            <rFont val="Segoe UI"/>
            <family val="2"/>
          </rPr>
          <t xml:space="preserve">Formel hinterlegt.
</t>
        </r>
      </text>
    </comment>
    <comment ref="E26" authorId="0" shapeId="0" xr:uid="{7E31794E-FE39-4BFD-B2B4-CCFC7A1D056C}">
      <text>
        <r>
          <rPr>
            <sz val="9"/>
            <color indexed="81"/>
            <rFont val="Segoe UI"/>
            <family val="2"/>
          </rPr>
          <t xml:space="preserve">Formel hinterlegt.
</t>
        </r>
      </text>
    </comment>
    <comment ref="E27" authorId="0" shapeId="0" xr:uid="{BEA166A1-C59B-4D43-9E45-6865231B4D91}">
      <text>
        <r>
          <rPr>
            <sz val="9"/>
            <color indexed="81"/>
            <rFont val="Segoe UI"/>
            <family val="2"/>
          </rPr>
          <t xml:space="preserve">Formel hinterlegt.
</t>
        </r>
      </text>
    </comment>
    <comment ref="E28" authorId="0" shapeId="0" xr:uid="{969683A0-654C-4D2C-9ECC-87F1AC96F21D}">
      <text>
        <r>
          <rPr>
            <sz val="9"/>
            <color indexed="81"/>
            <rFont val="Segoe UI"/>
            <family val="2"/>
          </rPr>
          <t xml:space="preserve">Formel hinterlegt.
</t>
        </r>
      </text>
    </comment>
    <comment ref="E29" authorId="0" shapeId="0" xr:uid="{43F162E9-B59E-4099-AC78-78B1248C6295}">
      <text>
        <r>
          <rPr>
            <sz val="9"/>
            <color indexed="81"/>
            <rFont val="Segoe UI"/>
            <family val="2"/>
          </rPr>
          <t xml:space="preserve">Formel hinterlegt.
</t>
        </r>
      </text>
    </comment>
    <comment ref="E30" authorId="0" shapeId="0" xr:uid="{623D09D6-5546-475E-8BF3-341C2A1A8FC5}">
      <text>
        <r>
          <rPr>
            <sz val="9"/>
            <color indexed="81"/>
            <rFont val="Segoe UI"/>
            <family val="2"/>
          </rPr>
          <t xml:space="preserve">Formel hinterlegt.
</t>
        </r>
      </text>
    </comment>
    <comment ref="E31" authorId="0" shapeId="0" xr:uid="{B5507A44-9B72-4CCF-B9E5-5693C0D267D9}">
      <text>
        <r>
          <rPr>
            <sz val="9"/>
            <color indexed="81"/>
            <rFont val="Segoe UI"/>
            <family val="2"/>
          </rPr>
          <t xml:space="preserve">Formel hinterlegt.
</t>
        </r>
      </text>
    </comment>
    <comment ref="E32" authorId="0" shapeId="0" xr:uid="{6682D3F7-B8A5-4EC5-BE25-8B1D4EAE05D5}">
      <text>
        <r>
          <rPr>
            <sz val="9"/>
            <color indexed="81"/>
            <rFont val="Segoe UI"/>
            <family val="2"/>
          </rPr>
          <t xml:space="preserve">Formel hinterlegt.
</t>
        </r>
      </text>
    </comment>
    <comment ref="E33" authorId="0" shapeId="0" xr:uid="{C2972D8F-33EF-40F2-BA56-CB7EFC2A4C0E}">
      <text>
        <r>
          <rPr>
            <sz val="9"/>
            <color indexed="81"/>
            <rFont val="Segoe UI"/>
            <family val="2"/>
          </rPr>
          <t xml:space="preserve">Formel hinterlegt.
</t>
        </r>
      </text>
    </comment>
    <comment ref="E34" authorId="0" shapeId="0" xr:uid="{9077847E-3083-4B9E-9C83-B07844414D6A}">
      <text>
        <r>
          <rPr>
            <sz val="9"/>
            <color indexed="81"/>
            <rFont val="Segoe UI"/>
            <family val="2"/>
          </rPr>
          <t xml:space="preserve">Formel hinterlegt.
</t>
        </r>
      </text>
    </comment>
    <comment ref="E35" authorId="0" shapeId="0" xr:uid="{E5402CF5-38B1-4CF8-A310-0C253C575620}">
      <text>
        <r>
          <rPr>
            <sz val="9"/>
            <color indexed="81"/>
            <rFont val="Segoe UI"/>
            <family val="2"/>
          </rPr>
          <t xml:space="preserve">Formel hinterlegt.
</t>
        </r>
      </text>
    </comment>
    <comment ref="E36" authorId="0" shapeId="0" xr:uid="{4C153889-AAB4-4F7E-B091-D39030ABDF68}">
      <text>
        <r>
          <rPr>
            <sz val="9"/>
            <color indexed="81"/>
            <rFont val="Segoe UI"/>
            <family val="2"/>
          </rPr>
          <t xml:space="preserve">Formel hinterlegt.
</t>
        </r>
      </text>
    </comment>
    <comment ref="E37" authorId="0" shapeId="0" xr:uid="{ECF79935-D662-4EAE-8A04-541A7029F23E}">
      <text>
        <r>
          <rPr>
            <sz val="9"/>
            <color indexed="81"/>
            <rFont val="Segoe UI"/>
            <family val="2"/>
          </rPr>
          <t xml:space="preserve">Formel hinterlegt.
</t>
        </r>
      </text>
    </comment>
    <comment ref="E38" authorId="0" shapeId="0" xr:uid="{46D894E5-7303-4CF5-9B0F-77DB78E11FE1}">
      <text>
        <r>
          <rPr>
            <sz val="9"/>
            <color indexed="81"/>
            <rFont val="Segoe UI"/>
            <family val="2"/>
          </rPr>
          <t xml:space="preserve">Formel hinterlegt.
</t>
        </r>
      </text>
    </comment>
    <comment ref="E39" authorId="0" shapeId="0" xr:uid="{0B311790-B7F6-4440-9AC6-1208145A4F4C}">
      <text>
        <r>
          <rPr>
            <sz val="9"/>
            <color indexed="81"/>
            <rFont val="Segoe UI"/>
            <family val="2"/>
          </rPr>
          <t xml:space="preserve">Formel hinterlegt.
</t>
        </r>
      </text>
    </comment>
    <comment ref="E40" authorId="0" shapeId="0" xr:uid="{7022FED5-D0C3-4156-BF6E-39011D83D9CA}">
      <text>
        <r>
          <rPr>
            <sz val="9"/>
            <color indexed="81"/>
            <rFont val="Segoe UI"/>
            <family val="2"/>
          </rPr>
          <t xml:space="preserve">Formel hinterlegt.
</t>
        </r>
      </text>
    </comment>
    <comment ref="E41" authorId="0" shapeId="0" xr:uid="{8D7468E7-90C2-4EBB-8A12-F75948F905DB}">
      <text>
        <r>
          <rPr>
            <sz val="9"/>
            <color indexed="81"/>
            <rFont val="Segoe UI"/>
            <family val="2"/>
          </rPr>
          <t xml:space="preserve">Formel hinterlegt.
</t>
        </r>
      </text>
    </comment>
    <comment ref="E42" authorId="0" shapeId="0" xr:uid="{9F256EF5-7548-44B7-94E5-50E8CAAA89FA}">
      <text>
        <r>
          <rPr>
            <sz val="9"/>
            <color indexed="81"/>
            <rFont val="Segoe UI"/>
            <family val="2"/>
          </rPr>
          <t xml:space="preserve">Formel hinterlegt.
</t>
        </r>
      </text>
    </comment>
    <comment ref="E43" authorId="0" shapeId="0" xr:uid="{AF93F52E-CE20-4928-89D7-F4218F3923CF}">
      <text>
        <r>
          <rPr>
            <sz val="9"/>
            <color indexed="81"/>
            <rFont val="Segoe UI"/>
            <family val="2"/>
          </rPr>
          <t xml:space="preserve">Formel hinterlegt.
</t>
        </r>
      </text>
    </comment>
    <comment ref="E44" authorId="0" shapeId="0" xr:uid="{0FCEBDEA-6217-47C8-8D43-98A90DEC2F22}">
      <text>
        <r>
          <rPr>
            <sz val="9"/>
            <color indexed="81"/>
            <rFont val="Segoe UI"/>
            <family val="2"/>
          </rPr>
          <t xml:space="preserve">Formel hinterlegt.
</t>
        </r>
      </text>
    </comment>
    <comment ref="E45" authorId="0" shapeId="0" xr:uid="{52522503-6AD8-46F0-9A7B-414057679BF9}">
      <text>
        <r>
          <rPr>
            <sz val="9"/>
            <color indexed="81"/>
            <rFont val="Segoe UI"/>
            <family val="2"/>
          </rPr>
          <t xml:space="preserve">Formel hinterlegt.
</t>
        </r>
      </text>
    </comment>
    <comment ref="E46" authorId="0" shapeId="0" xr:uid="{91044E66-CD94-4B20-922C-EFEA9D9465BC}">
      <text>
        <r>
          <rPr>
            <sz val="9"/>
            <color indexed="81"/>
            <rFont val="Segoe UI"/>
            <family val="2"/>
          </rPr>
          <t xml:space="preserve">Formel hinterlegt.
</t>
        </r>
      </text>
    </comment>
    <comment ref="E47" authorId="0" shapeId="0" xr:uid="{230D8904-85C1-4B85-A7EE-A4E5C0FFDD20}">
      <text>
        <r>
          <rPr>
            <sz val="9"/>
            <color indexed="81"/>
            <rFont val="Segoe UI"/>
            <family val="2"/>
          </rPr>
          <t xml:space="preserve">Formel hinterlegt.
</t>
        </r>
      </text>
    </comment>
    <comment ref="E48" authorId="0" shapeId="0" xr:uid="{DC57F3D4-F71B-421E-972E-6EB421E64D64}">
      <text>
        <r>
          <rPr>
            <sz val="9"/>
            <color indexed="81"/>
            <rFont val="Segoe UI"/>
            <family val="2"/>
          </rPr>
          <t xml:space="preserve">Formel hinterlegt.
</t>
        </r>
      </text>
    </comment>
    <comment ref="E49" authorId="0" shapeId="0" xr:uid="{8201FC1D-00E9-4B8D-BDC0-CD042741FC7F}">
      <text>
        <r>
          <rPr>
            <sz val="9"/>
            <color indexed="81"/>
            <rFont val="Segoe UI"/>
            <family val="2"/>
          </rPr>
          <t xml:space="preserve">Formel hinterlegt.
</t>
        </r>
      </text>
    </comment>
    <comment ref="E50" authorId="0" shapeId="0" xr:uid="{01A425F2-1491-4D8E-83A2-E5A831935FC8}">
      <text>
        <r>
          <rPr>
            <sz val="9"/>
            <color indexed="81"/>
            <rFont val="Segoe UI"/>
            <family val="2"/>
          </rPr>
          <t xml:space="preserve">Formel hinterlegt.
</t>
        </r>
      </text>
    </comment>
    <comment ref="E51" authorId="0" shapeId="0" xr:uid="{22A1E8CB-426F-4D93-B761-D78D8C385399}">
      <text>
        <r>
          <rPr>
            <sz val="9"/>
            <color indexed="81"/>
            <rFont val="Segoe UI"/>
            <family val="2"/>
          </rPr>
          <t xml:space="preserve">Formel hinterlegt.
</t>
        </r>
      </text>
    </comment>
    <comment ref="E52" authorId="0" shapeId="0" xr:uid="{177E85EC-2D1D-4F0F-B4E2-9FC88446E695}">
      <text>
        <r>
          <rPr>
            <sz val="9"/>
            <color indexed="81"/>
            <rFont val="Segoe UI"/>
            <family val="2"/>
          </rPr>
          <t xml:space="preserve">Formel hinterlegt.
</t>
        </r>
      </text>
    </comment>
    <comment ref="E53" authorId="0" shapeId="0" xr:uid="{2C7E61ED-150F-4F63-9FC4-C4B2FD195698}">
      <text>
        <r>
          <rPr>
            <sz val="9"/>
            <color indexed="81"/>
            <rFont val="Segoe UI"/>
            <family val="2"/>
          </rPr>
          <t xml:space="preserve">Formel hinterlegt.
</t>
        </r>
      </text>
    </comment>
    <comment ref="E54" authorId="0" shapeId="0" xr:uid="{82B7D3B2-86DA-46D5-A54A-0D30EAF8E044}">
      <text>
        <r>
          <rPr>
            <sz val="9"/>
            <color indexed="81"/>
            <rFont val="Segoe UI"/>
            <family val="2"/>
          </rPr>
          <t xml:space="preserve">Formel hinterlegt.
</t>
        </r>
      </text>
    </comment>
    <comment ref="D55" authorId="1" shapeId="0" xr:uid="{E6A2EAED-4E7E-4A88-B0DD-4B883C3D8293}">
      <text>
        <r>
          <rPr>
            <b/>
            <sz val="8"/>
            <color indexed="10"/>
            <rFont val="Tahoma"/>
            <family val="2"/>
          </rPr>
          <t>Formel hinterlegt</t>
        </r>
      </text>
    </comment>
    <comment ref="E55" authorId="0" shapeId="0" xr:uid="{0D871BA4-F59F-44DB-8958-50CFA9DE5EDF}">
      <text>
        <r>
          <rPr>
            <sz val="9"/>
            <color indexed="81"/>
            <rFont val="Segoe UI"/>
            <family val="2"/>
          </rPr>
          <t xml:space="preserve">Formel hinterlegt.
</t>
        </r>
      </text>
    </comment>
    <comment ref="D56" authorId="2" shapeId="0" xr:uid="{0CB9910E-56AE-43D5-81EB-E4375E0F4435}">
      <text>
        <r>
          <rPr>
            <b/>
            <sz val="8"/>
            <color indexed="81"/>
            <rFont val="Tahoma"/>
            <family val="2"/>
          </rPr>
          <t>Formel hinterlegt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Grommes, Isabell</author>
  </authors>
  <commentList>
    <comment ref="D11" authorId="0" shapeId="0" xr:uid="{75121842-311D-4CAB-B8E3-A8C85BEFCABC}">
      <text>
        <r>
          <rPr>
            <sz val="9"/>
            <color indexed="81"/>
            <rFont val="Segoe UI"/>
            <family val="2"/>
          </rPr>
          <t xml:space="preserve">Formel hinterlegt.
</t>
        </r>
      </text>
    </comment>
    <comment ref="D12" authorId="0" shapeId="0" xr:uid="{8A0CE344-F8FE-46C3-A77A-22838726E83A}">
      <text>
        <r>
          <rPr>
            <sz val="9"/>
            <color indexed="81"/>
            <rFont val="Segoe UI"/>
            <family val="2"/>
          </rPr>
          <t xml:space="preserve">Formel hinterlegt. </t>
        </r>
      </text>
    </comment>
    <comment ref="D13" authorId="0" shapeId="0" xr:uid="{E59B6903-70CE-42BA-BAD2-B572F8EA7D12}">
      <text>
        <r>
          <rPr>
            <sz val="9"/>
            <color indexed="81"/>
            <rFont val="Segoe UI"/>
            <family val="2"/>
          </rPr>
          <t xml:space="preserve">Formel hinterlegt.
</t>
        </r>
      </text>
    </comment>
    <comment ref="D14" authorId="0" shapeId="0" xr:uid="{BD6D6A82-81A1-4E77-9DA5-0E9BE5BCDD7F}">
      <text>
        <r>
          <rPr>
            <sz val="9"/>
            <color indexed="81"/>
            <rFont val="Segoe UI"/>
            <family val="2"/>
          </rPr>
          <t xml:space="preserve">Formel hinterlegt.
</t>
        </r>
      </text>
    </comment>
    <comment ref="D15" authorId="0" shapeId="0" xr:uid="{DA80C5AD-70B2-4DDB-90A9-6B62EA5975B3}">
      <text>
        <r>
          <rPr>
            <sz val="9"/>
            <color indexed="81"/>
            <rFont val="Segoe UI"/>
            <family val="2"/>
          </rPr>
          <t xml:space="preserve">Formel hinterlegt.
</t>
        </r>
      </text>
    </comment>
    <comment ref="D16" authorId="0" shapeId="0" xr:uid="{A4400B15-BA82-4142-A84F-B870C31ACF44}">
      <text>
        <r>
          <rPr>
            <sz val="9"/>
            <color indexed="81"/>
            <rFont val="Segoe UI"/>
            <family val="2"/>
          </rPr>
          <t xml:space="preserve">Formel hinterlegt.
</t>
        </r>
      </text>
    </comment>
    <comment ref="D17" authorId="0" shapeId="0" xr:uid="{4A1EC093-FB5A-49C0-934F-C339A3CCF386}">
      <text>
        <r>
          <rPr>
            <sz val="9"/>
            <color indexed="81"/>
            <rFont val="Segoe UI"/>
            <family val="2"/>
          </rPr>
          <t xml:space="preserve">Formel hinterlegt.
</t>
        </r>
      </text>
    </comment>
    <comment ref="D18" authorId="0" shapeId="0" xr:uid="{E5219EAD-F6A8-4191-87E3-E3C3F9E80334}">
      <text>
        <r>
          <rPr>
            <sz val="9"/>
            <color indexed="81"/>
            <rFont val="Segoe UI"/>
            <family val="2"/>
          </rPr>
          <t>Formel hinterlegt</t>
        </r>
        <r>
          <rPr>
            <b/>
            <sz val="9"/>
            <color indexed="81"/>
            <rFont val="Segoe UI"/>
            <family val="2"/>
          </rPr>
          <t>.</t>
        </r>
        <r>
          <rPr>
            <sz val="9"/>
            <color indexed="81"/>
            <rFont val="Segoe UI"/>
            <family val="2"/>
          </rPr>
          <t xml:space="preserve">
</t>
        </r>
      </text>
    </comment>
    <comment ref="D19" authorId="0" shapeId="0" xr:uid="{3B190933-7ECE-4107-A107-4C1ECA09CAF7}">
      <text>
        <r>
          <rPr>
            <sz val="9"/>
            <color indexed="81"/>
            <rFont val="Segoe UI"/>
            <family val="2"/>
          </rPr>
          <t xml:space="preserve">Formel hinterlegt.
</t>
        </r>
      </text>
    </comment>
    <comment ref="D20" authorId="0" shapeId="0" xr:uid="{C396E0EA-BDC7-4BEF-91A6-D98F4D4390B8}">
      <text>
        <r>
          <rPr>
            <sz val="9"/>
            <color indexed="81"/>
            <rFont val="Segoe UI"/>
            <family val="2"/>
          </rPr>
          <t>Formel hinterlegt.</t>
        </r>
        <r>
          <rPr>
            <b/>
            <sz val="9"/>
            <color indexed="81"/>
            <rFont val="Segoe UI"/>
            <family val="2"/>
          </rPr>
          <t xml:space="preserve"> </t>
        </r>
        <r>
          <rPr>
            <sz val="9"/>
            <color indexed="81"/>
            <rFont val="Segoe UI"/>
            <family val="2"/>
          </rPr>
          <t xml:space="preserve">
</t>
        </r>
      </text>
    </comment>
  </commentList>
</comments>
</file>

<file path=xl/sharedStrings.xml><?xml version="1.0" encoding="utf-8"?>
<sst xmlns="http://schemas.openxmlformats.org/spreadsheetml/2006/main" count="154" uniqueCount="140">
  <si>
    <t>Anzahl der Anteile</t>
  </si>
  <si>
    <t>Buchwert eines Anteils</t>
  </si>
  <si>
    <t>Berichtsstichtag</t>
  </si>
  <si>
    <t>Nr. der AnlV</t>
  </si>
  <si>
    <t>Rückgabefrist der Fondsanteile</t>
  </si>
  <si>
    <t>Index / Benchmark I</t>
  </si>
  <si>
    <t>Anteil an Immobilien</t>
  </si>
  <si>
    <t>Anteil an REITs</t>
  </si>
  <si>
    <t>27*</t>
  </si>
  <si>
    <t>28*</t>
  </si>
  <si>
    <t>32*</t>
  </si>
  <si>
    <t>33*</t>
  </si>
  <si>
    <t>34*</t>
  </si>
  <si>
    <t>35*</t>
  </si>
  <si>
    <t>36*</t>
  </si>
  <si>
    <t>37*</t>
  </si>
  <si>
    <t>Summe der Anteile</t>
  </si>
  <si>
    <t>Anteil der Fremdwährung (Zeitwert)</t>
  </si>
  <si>
    <t>a</t>
  </si>
  <si>
    <t>b</t>
  </si>
  <si>
    <t>c</t>
  </si>
  <si>
    <t>d</t>
  </si>
  <si>
    <t xml:space="preserve">01_Zeile </t>
  </si>
  <si>
    <t>02_Bezeichnung</t>
  </si>
  <si>
    <t xml:space="preserve">03_Textangabe </t>
  </si>
  <si>
    <t>04_prozent vom Wert der Anteilsklasse</t>
  </si>
  <si>
    <t>05_Zeitwert</t>
  </si>
  <si>
    <t>0a</t>
  </si>
  <si>
    <t>Name der Verwaltungsgesellschaft</t>
  </si>
  <si>
    <t>Sitz der Verwaltungsgesellschaft</t>
  </si>
  <si>
    <t>Inländisches Investmentvermögen oder EU-Investmentvermögen</t>
  </si>
  <si>
    <t>OGAW oder Spezialfonds</t>
  </si>
  <si>
    <t>Börsennotierung? Ja / Nein</t>
  </si>
  <si>
    <t>Marktrisikopotential</t>
  </si>
  <si>
    <t>Index / Benchmark II, ggf. andere Maßgabe</t>
  </si>
  <si>
    <t>Ersterwerb? Ja / Nein</t>
  </si>
  <si>
    <t>Wenn „Ja“ Erwerbsdatum</t>
  </si>
  <si>
    <t>Ist die Anlage transparent? Ja / Nein</t>
  </si>
  <si>
    <t>Bestand des Vorjahres</t>
  </si>
  <si>
    <t>Aktueller Bestand</t>
  </si>
  <si>
    <t>Anteilswert</t>
  </si>
  <si>
    <t>19a</t>
  </si>
  <si>
    <t>Währung des Fonds/der Anteilscheinklasse</t>
  </si>
  <si>
    <t xml:space="preserve">19b </t>
  </si>
  <si>
    <t>Anteil an notierten Aktien, Genüssen u. Nachrang-Forderungen (Nr. 9 Bst. b, 12)</t>
  </si>
  <si>
    <t>Anteil an nicht notierten Aktien, Genüssen u. Nachrang-Forderungen, Beteiligungen (Nr. 9 Bst. a, 13 Bst. a)</t>
  </si>
  <si>
    <t>Anteil an sog geschlossenen Private-Equity-Fonds (Nr. 13 Bst. b)</t>
  </si>
  <si>
    <t>Anteil an Immobilienfonds (Nr. 14 Bst. c)</t>
  </si>
  <si>
    <t>Anteil der Schuldverschreibungen nach Nr. 6, 7 Bst. a, b, c und 8</t>
  </si>
  <si>
    <t>Anteil der (Schuldschein-)Darlehen nach Nr. 3, 4 Bst. a und
Forderungen nach Nr. 1 und Nr. 11</t>
  </si>
  <si>
    <t>Anteil der anderen Unternehmensdarlehen nach Nr. 4 Bst. c</t>
  </si>
  <si>
    <t>Anteil an Anlagen bei Kreditinstituten nach Nr. 18</t>
  </si>
  <si>
    <t>Anteil an ABS, CLN u.ä. nach Nr. 10</t>
  </si>
  <si>
    <t>39*</t>
  </si>
  <si>
    <t>Anteil der verbleibenden, nicht in Zeile 20–26, 29-31 oder 38
zuzuordnenden Vermögenswerte = Restwert</t>
  </si>
  <si>
    <t>41*</t>
  </si>
  <si>
    <t>42*</t>
  </si>
  <si>
    <t>43*</t>
  </si>
  <si>
    <t>Anteil an nicht transparenten Fonds</t>
  </si>
  <si>
    <t>45a</t>
  </si>
  <si>
    <t>02_Bezeichnung / Name des Ausstellers (Schuldners) mit Ausnahme derjenigen i.S.v. § 2 Abs. 1 Nr. 15-17 AnIV</t>
  </si>
  <si>
    <t>04_Zeitwert</t>
  </si>
  <si>
    <t>05_LEI des Ausstellers (Schuldners)</t>
  </si>
  <si>
    <t>06_WM-Nummer des Ausstellers (Schuldners)</t>
  </si>
  <si>
    <t>07_sonstiger Identifier des Ausstellers (Schuldners)</t>
  </si>
  <si>
    <t>Name des Fonds/der Anteilsklasse</t>
  </si>
  <si>
    <t>e</t>
  </si>
  <si>
    <t>f</t>
  </si>
  <si>
    <t>g</t>
  </si>
  <si>
    <t>h</t>
  </si>
  <si>
    <t>i</t>
  </si>
  <si>
    <t xml:space="preserve">Währung </t>
  </si>
  <si>
    <t>Identifier (ISIN)</t>
  </si>
  <si>
    <t>Zur Erleichterung der Identifikation kann die Emittenten-Nr.  oder -LEI bzw. Konzern-Nr. oder -LEI von WM-Datenservice verwendet werden.</t>
  </si>
  <si>
    <t>davon: Anteil der Schuldverschreibungen nach Nr. 7 Bst. c</t>
  </si>
  <si>
    <t>davon: Anteil der Schuldverschreibungen nach Nr. 8</t>
  </si>
  <si>
    <t>Bonität der Anlagen: Investment-Grade I (AAA bis A-)</t>
  </si>
  <si>
    <t>Bonität der Anlagen: Investment-Grade II (BBB+ bis BBB-)</t>
  </si>
  <si>
    <t>Bonität der Anlagen: Speculative-Grade (BB+ bis B-)</t>
  </si>
  <si>
    <t>Bonität der Anlagen: Default Risk / Default (CCC bis D)</t>
  </si>
  <si>
    <t>Bonität der Anlagen: Ohne Bonitätseinschätzung</t>
  </si>
  <si>
    <t>davon: Anteil bail-in-fähiger Schuldtitel</t>
  </si>
  <si>
    <t>davon: Anteil an ABS, CLN u.ä. unterhalb Investment-Grade</t>
  </si>
  <si>
    <t>davon: Anteil an offenen Zielfonds, die die Anforderungen nach Nr. 17 erfüllen</t>
  </si>
  <si>
    <t>davon: Anteil an Hedgefonds- oder an Rohstoffrisiken gebundene Anlagen</t>
  </si>
  <si>
    <t>davon: Derivate</t>
  </si>
  <si>
    <t>Übersteigendes Marktrisikopotential 
= Zeile 10 abzüglich 100%</t>
  </si>
  <si>
    <t>08_Summe je Aussteller (prozent vom Wert des Fonds/Anteilsklasse)</t>
  </si>
  <si>
    <t>09_öffentliche Aussteller (Schuldner) [max. 30 Prozent des Sicherungsvermögens] nach § 2 Abs. 1 Nr. 3 Bst. a, b und d AnlV: 
a: der Bundesrepublik Deutschland, ihren Ländern, Gemeinden und Gemeindeverbänden
b: einem anderen Staat des EWR oder einem Vollmitgliedstaat der OECD
d: einer internationalen Organisation, der auch der Bundesrepublik Deutschland als Vollmitglied angehört  
(prozent vom Wert des Fonds/Anteilsklasse)</t>
  </si>
  <si>
    <t>10a_andere Aussteller (Schuldner) [max. 1 Prozent des Sicherungsvermögens] nach § 4 Abs. 4 AnlV:
Anlagen nach § 2 Abs. 1 Nr. 9, 12 und 13 AnlV (Nachränge und Genussrechte, Aktien und Beteiligungen), sowie Anteile und Aktien an geschlossenen Investmentvermögen (§ 2. Abs. 1 Nr. 13 (b) und Nr. 17 AnIV)  
(prozent vom Wert des Fonds/der Anteilsklasse)</t>
  </si>
  <si>
    <t>10b_andere Aussteller (Schuldner) [max. 5 Prozent des Sicherungsvermögens] nach § 4 Abs. 1 AnlV: 
alle anderen Anlagen bei diesem Schuldner 
(prozent vom Wert des Fonds/Anteilsklasse)</t>
  </si>
  <si>
    <t>10c_andere Aussteller (Schuldner) [max. 15 Prozent des Sicherungsvermögens] nach § 4 Abs. 2 Satz 2 AnlV:
a: Schuldverschreibungen mit besonderer Deckungsmasse ein und desselben Kreditinstituts mit Sitz in EWR/OECD
b: Anlagen bei ein und demselben Kreditinstitut nach § 2 Abs. 1 Nr. 18 Bst. b AnlV, wenn und soweit diese Anlagen durch eine umfassende Institutsicherung oder ein Einlagensicherungssystem tatsächlich abgesichert sind
c: Anlagen bei ein und demselben öffentlich-rechtlichen Kreditinstitut nach § 2 Abs. 1 Nr. 18 Bst. c AnlV
d: Anlagen bei ein und der selben multilateralen Entwicklungsbank nach § 2 Abs. 1 Nr. 18 Bst. d AnlV 
(prozent vom Wert des Fonds/Anteilsklasse)</t>
  </si>
  <si>
    <t>45b</t>
  </si>
  <si>
    <t>32a*</t>
  </si>
  <si>
    <t>davon bezogen auf Schuldverschreibungen gem. Zeile 26</t>
  </si>
  <si>
    <t>33a*</t>
  </si>
  <si>
    <t>34a*</t>
  </si>
  <si>
    <t>35a*</t>
  </si>
  <si>
    <t>36a*</t>
  </si>
  <si>
    <t>31.03.2026</t>
  </si>
  <si>
    <t>Capitulum Sust. Local Currency Bond Fonds UI AK T</t>
  </si>
  <si>
    <t>DE000A2JF7Z9</t>
  </si>
  <si>
    <t xml:space="preserve">Universal-Investment-Gesellschaft mbH </t>
  </si>
  <si>
    <t>Frankfurt am Main</t>
  </si>
  <si>
    <t>börsentäglich</t>
  </si>
  <si>
    <t>JPM Emerging Local Markets Index Plus Total Return (EUR)</t>
  </si>
  <si>
    <t>JPM Government Bond Index Emerging Markets Global Diversified Composite Total Return (EUR)</t>
  </si>
  <si>
    <t>EUR</t>
  </si>
  <si>
    <t>International Bank for Reconstruction and Development</t>
  </si>
  <si>
    <t>ZTMSNXROF84AHWJNKQ93</t>
  </si>
  <si>
    <t>457729</t>
  </si>
  <si>
    <t>Asian Development Bank (ADB)</t>
  </si>
  <si>
    <t>549300X0MVH42CY8Q105</t>
  </si>
  <si>
    <t>453490</t>
  </si>
  <si>
    <t>Citigroup Inc.</t>
  </si>
  <si>
    <t>6SHGI4ZSSLCXXQSBB395</t>
  </si>
  <si>
    <t>871904</t>
  </si>
  <si>
    <t>European Bank for Reconstruction and Development</t>
  </si>
  <si>
    <t>549300HTGDOVDU6OGK19</t>
  </si>
  <si>
    <t>405290</t>
  </si>
  <si>
    <t>JPMorgan Chase &amp; Co.</t>
  </si>
  <si>
    <t>8I5DZWZKVSZI1NUHU748</t>
  </si>
  <si>
    <t>850628</t>
  </si>
  <si>
    <t>Corporación Andina de Fomento</t>
  </si>
  <si>
    <t>UKZ46SXGNYCZK0UOZE76</t>
  </si>
  <si>
    <t>410427</t>
  </si>
  <si>
    <t>African Development Bank</t>
  </si>
  <si>
    <t>549300LNCLMO3ITVCU07</t>
  </si>
  <si>
    <t>465075</t>
  </si>
  <si>
    <t>International Finance Corp.</t>
  </si>
  <si>
    <t>QKL54NQY28TCDAI75F60</t>
  </si>
  <si>
    <t>475909</t>
  </si>
  <si>
    <t>BNP Paribas S.A.</t>
  </si>
  <si>
    <t>R0MUWSFPU8MPRO8K5P83</t>
  </si>
  <si>
    <t>871001</t>
  </si>
  <si>
    <t>Nederlandse Financierings-Maatschappij voor Ontwikkelingslanden N.V.</t>
  </si>
  <si>
    <t>XTC5E2QFTEF0435JWL77</t>
  </si>
  <si>
    <t>572919</t>
  </si>
  <si>
    <t>Die Investmentgesellschaft meldet dem VU mit vorliegendem Datenblatt die Anlagen der jeweils 10 größten Aussteller (Schuldner) jedes Fonds, in die ein Versicherungsunternehmen investiert hat (§ 4 Abs. 1 Satz 2 AnlV). Dach-Publikumsfonds und Spezialfonds, die ihrerseits in mehrere Publikumsfonds investieren, Immobilienfonds, Sonstige Sondervermögen mit Beteiligungen und Infrastrukturfonds können unberücksichtigt bleiben, wenn der Anteil ihrer Anlagen in Wertpapiere, Geldmarktinstrumente, Bankguthaben und Derivate zusammen nicht mehr als 5% des Fondsvermögens beträgt. Der Versicherer ist auf diesen Umstand im VAG-Reporting hinzuweisen. Für Immobilien, Beteiligungen und Infrastrukturanlagen erfolgt keine Zusammenführung der Streuungsquoten aus Fonds- und Direktanlage. Bei ausländischen Fonds ist das VU gehalten, sicherzustellen, dass es die notwendige Information über die 10 grössten Aussteller (Schuldner) zeitnah erhält.</t>
  </si>
  <si>
    <t>Das VU hat hierzu die von der/den Investmentgesellschaft(en) bereit gestellten Schuldnerangaben für die jeweils 10 größter Aussteller (Schuldner) des/der Fonds ausgenommen Zielfonds -  mit den größten Schuldnern aus der Direktanlage in geeigneter Weise zusammenzuführen. Forderungen gegenüber den Kontrahenten aus derivativen Finanzgeschäften in Fonds sind in der Liste der 10 größten Schuldner unter der Zeile "davon: alle anderen Anlagen bei diesem Schuldner - § 4 Abs. 1 AnlV" zu berücksichtigen. Dabei brauchen Forderungen gegenüber Kontrahenten aus derivativen Finanzgeschäften nur dann in der Schuldnerliste berücksichtigt werden, wenn der Kontrahent vom Umfang her geeignet ist, eine Position unter den 10 größen Schuldnern einnehmen zu können. Derivate und/oder Finanzinstrumente mit derivativen Komponenten, die nur zu Absichgerungszwecken eingesetzt werden, sind hiervon nicht betroffen.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</si>
</sst>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0.000000"/>
  </numFmts>
  <fonts count="15" x14ac:knownFonts="1">
    <font>
      <sz val="8"/>
      <name val="Arial"/>
    </font>
    <font>
      <sz val="10"/>
      <name val="Arial"/>
      <family val="2"/>
    </font>
    <font>
      <b/>
      <sz val="8"/>
      <color indexed="81"/>
      <name val="Tahoma"/>
      <family val="2"/>
    </font>
    <font>
      <b/>
      <sz val="8"/>
      <color indexed="10"/>
      <name val="Tahoma"/>
      <family val="2"/>
    </font>
    <font>
      <sz val="9"/>
      <color indexed="81"/>
      <name val="Segoe UI"/>
      <family val="2"/>
    </font>
    <font>
      <sz val="10"/>
      <name val="Arial"/>
      <family val="2"/>
    </font>
    <font>
      <b/>
      <sz val="9"/>
      <color indexed="81"/>
      <name val="Segoe UI"/>
      <family val="2"/>
    </font>
    <font>
      <sz val="10"/>
      <color theme="1"/>
      <name val="Arial"/>
      <family val="2"/>
    </font>
    <font>
      <b/>
      <sz val="10"/>
      <name val="Arial"/>
      <family val="2"/>
    </font>
    <font>
      <b/>
      <sz val="10"/>
      <color theme="1"/>
      <name val="Arial"/>
      <family val="2"/>
    </font>
    <font>
      <sz val="11"/>
      <name val="Arial"/>
      <family val="2"/>
    </font>
    <font>
      <sz val="11"/>
      <color theme="1"/>
      <name val="Arial"/>
      <family val="2"/>
    </font>
    <font>
      <sz val="11"/>
      <color rgb="FF000000"/>
      <name val="Arial"/>
      <family val="2"/>
    </font>
    <font>
      <i/>
      <sz val="10"/>
      <name val="Arial"/>
      <family val="2"/>
    </font>
    <font>
      <sz val="10"/>
      <color indexed="12"/>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none"/>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1" fillId="0" borderId="0"/>
    <xf numFmtId="164" fontId="5" fillId="0" borderId="0" applyFont="0" applyFill="0" applyBorder="0" applyAlignment="0" applyProtection="0"/>
  </cellStyleXfs>
  <cellXfs count="55">
    <xf numFmtId="0" fontId="0" fillId="0" borderId="0" xfId="0"/>
    <xf numFmtId="0" fontId="8" fillId="2" borderId="2" xfId="0" applyFont="1" applyFill="1" applyBorder="1" applyAlignment="1">
      <alignment horizontal="center" vertical="center"/>
    </xf>
    <xf numFmtId="0" fontId="8" fillId="2" borderId="2" xfId="1" applyFont="1" applyFill="1" applyBorder="1" applyAlignment="1">
      <alignment horizontal="center" vertical="center" wrapText="1"/>
    </xf>
    <xf numFmtId="0" fontId="8" fillId="2" borderId="1"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1" fillId="0" borderId="0" xfId="0" applyFont="1"/>
    <xf numFmtId="1" fontId="10" fillId="3" borderId="2" xfId="0" applyNumberFormat="1" applyFont="1" applyFill="1" applyBorder="1" applyAlignment="1">
      <alignment horizontal="center" vertical="top" wrapText="1"/>
    </xf>
    <xf numFmtId="0" fontId="1" fillId="2" borderId="2" xfId="0" applyFont="1" applyFill="1" applyBorder="1"/>
    <xf numFmtId="0" fontId="1" fillId="0" borderId="1" xfId="0" applyFont="1" applyBorder="1"/>
    <xf numFmtId="0" fontId="1" fillId="3" borderId="1" xfId="0" applyFont="1" applyFill="1" applyBorder="1"/>
    <xf numFmtId="165" fontId="1" fillId="5" borderId="1" xfId="0" applyNumberFormat="1" applyFont="1" applyFill="1" applyBorder="1"/>
    <xf numFmtId="1" fontId="10" fillId="3" borderId="1" xfId="0" applyNumberFormat="1" applyFont="1" applyFill="1" applyBorder="1" applyAlignment="1">
      <alignment horizontal="center" vertical="top" wrapText="1"/>
    </xf>
    <xf numFmtId="0" fontId="1" fillId="2" borderId="1" xfId="0" applyFont="1" applyFill="1" applyBorder="1"/>
    <xf numFmtId="2" fontId="1" fillId="5" borderId="1" xfId="0" applyNumberFormat="1" applyFont="1" applyFill="1" applyBorder="1"/>
    <xf numFmtId="49" fontId="1" fillId="3" borderId="1" xfId="0" applyNumberFormat="1" applyFont="1" applyFill="1" applyBorder="1"/>
    <xf numFmtId="4" fontId="1" fillId="0" borderId="1" xfId="0" applyNumberFormat="1" applyFont="1" applyBorder="1"/>
    <xf numFmtId="0" fontId="1" fillId="0" borderId="1" xfId="0" applyFont="1" applyBorder="1" applyAlignment="1">
      <alignment horizontal="left"/>
    </xf>
    <xf numFmtId="2" fontId="1" fillId="3" borderId="1" xfId="0" applyNumberFormat="1" applyFont="1" applyFill="1" applyBorder="1"/>
    <xf numFmtId="0" fontId="8" fillId="2" borderId="2" xfId="0" applyFont="1" applyFill="1" applyBorder="1" applyAlignment="1">
      <alignment horizontal="center" vertical="top"/>
    </xf>
    <xf numFmtId="0" fontId="8" fillId="2" borderId="2" xfId="1" applyFont="1" applyFill="1" applyBorder="1" applyAlignment="1">
      <alignment horizontal="left" vertical="top" wrapText="1"/>
    </xf>
    <xf numFmtId="0" fontId="8" fillId="2" borderId="1" xfId="1" applyFont="1" applyFill="1" applyBorder="1" applyAlignment="1">
      <alignment horizontal="center" vertical="top" wrapText="1"/>
    </xf>
    <xf numFmtId="2" fontId="8" fillId="2" borderId="1" xfId="1" applyNumberFormat="1" applyFont="1" applyFill="1" applyBorder="1" applyAlignment="1">
      <alignment horizontal="center" vertical="top" wrapText="1"/>
    </xf>
    <xf numFmtId="0" fontId="1" fillId="0" borderId="0" xfId="1" applyAlignment="1">
      <alignment vertical="top"/>
    </xf>
    <xf numFmtId="1" fontId="11" fillId="3" borderId="2" xfId="0" applyNumberFormat="1" applyFont="1" applyFill="1" applyBorder="1" applyAlignment="1">
      <alignment horizontal="center" vertical="top" wrapText="1"/>
    </xf>
    <xf numFmtId="0" fontId="7" fillId="2" borderId="2" xfId="0" applyFont="1" applyFill="1" applyBorder="1" applyAlignment="1">
      <alignment vertical="top" wrapText="1"/>
    </xf>
    <xf numFmtId="49" fontId="1" fillId="4" borderId="1" xfId="0" applyNumberFormat="1" applyFont="1" applyFill="1" applyBorder="1" applyAlignment="1">
      <alignment vertical="top"/>
    </xf>
    <xf numFmtId="2" fontId="1" fillId="3" borderId="1" xfId="0" applyNumberFormat="1" applyFont="1" applyFill="1" applyBorder="1" applyAlignment="1">
      <alignment vertical="top"/>
    </xf>
    <xf numFmtId="0" fontId="1" fillId="3" borderId="1" xfId="0" applyFont="1" applyFill="1" applyBorder="1" applyAlignment="1">
      <alignment vertical="top"/>
    </xf>
    <xf numFmtId="1" fontId="12" fillId="3" borderId="2" xfId="0" applyNumberFormat="1" applyFont="1" applyFill="1" applyBorder="1" applyAlignment="1">
      <alignment horizontal="center" vertical="top" wrapText="1"/>
    </xf>
    <xf numFmtId="0" fontId="1" fillId="2" borderId="2" xfId="0" applyFont="1" applyFill="1" applyBorder="1" applyAlignment="1">
      <alignment vertical="top" wrapText="1"/>
    </xf>
    <xf numFmtId="165" fontId="1" fillId="5" borderId="1" xfId="2" applyNumberFormat="1" applyFont="1" applyFill="1" applyBorder="1" applyAlignment="1">
      <alignment horizontal="right" vertical="top"/>
    </xf>
    <xf numFmtId="1" fontId="12" fillId="3" borderId="1" xfId="0" applyNumberFormat="1" applyFont="1" applyFill="1" applyBorder="1" applyAlignment="1">
      <alignment horizontal="center" vertical="top" wrapText="1"/>
    </xf>
    <xf numFmtId="0" fontId="1" fillId="2" borderId="1" xfId="0" applyFont="1" applyFill="1" applyBorder="1" applyAlignment="1">
      <alignment vertical="top" wrapText="1"/>
    </xf>
    <xf numFmtId="2" fontId="1" fillId="5" borderId="1" xfId="2" applyNumberFormat="1" applyFont="1" applyFill="1" applyBorder="1" applyAlignment="1">
      <alignment vertical="top"/>
    </xf>
    <xf numFmtId="0" fontId="7" fillId="2" borderId="1" xfId="0" applyFont="1" applyFill="1" applyBorder="1" applyAlignment="1">
      <alignment vertical="top" wrapText="1"/>
    </xf>
    <xf numFmtId="0" fontId="8" fillId="0" borderId="0" xfId="1" applyFont="1" applyAlignment="1">
      <alignment vertical="top"/>
    </xf>
    <xf numFmtId="49" fontId="1" fillId="3" borderId="1" xfId="0" applyNumberFormat="1" applyFont="1" applyFill="1" applyBorder="1" applyAlignment="1">
      <alignment vertical="top"/>
    </xf>
    <xf numFmtId="2" fontId="1" fillId="0" borderId="1" xfId="0" applyNumberFormat="1" applyFont="1" applyBorder="1" applyAlignment="1">
      <alignment vertical="top"/>
    </xf>
    <xf numFmtId="49" fontId="1" fillId="5" borderId="1" xfId="0" applyNumberFormat="1" applyFont="1" applyFill="1" applyBorder="1" applyAlignment="1">
      <alignment vertical="top"/>
    </xf>
    <xf numFmtId="2" fontId="1" fillId="5" borderId="1" xfId="0" applyNumberFormat="1" applyFont="1" applyFill="1" applyBorder="1" applyAlignment="1">
      <alignment vertical="top"/>
    </xf>
    <xf numFmtId="4" fontId="1" fillId="0" borderId="1" xfId="0" applyNumberFormat="1" applyFont="1" applyBorder="1" applyAlignment="1">
      <alignment vertical="top"/>
    </xf>
    <xf numFmtId="1" fontId="11" fillId="3" borderId="1" xfId="0" applyNumberFormat="1" applyFont="1" applyFill="1" applyBorder="1" applyAlignment="1">
      <alignment horizontal="center" vertical="top" wrapText="1"/>
    </xf>
    <xf numFmtId="1" fontId="1" fillId="3" borderId="1" xfId="0" applyNumberFormat="1" applyFont="1" applyFill="1" applyBorder="1" applyAlignment="1">
      <alignment horizontal="center" vertical="top" wrapText="1"/>
    </xf>
    <xf numFmtId="0" fontId="13" fillId="2" borderId="1" xfId="0" applyFont="1" applyFill="1" applyBorder="1" applyAlignment="1">
      <alignment wrapText="1"/>
    </xf>
    <xf numFmtId="2" fontId="1" fillId="2" borderId="2" xfId="1" applyNumberFormat="1" applyFill="1" applyBorder="1" applyAlignment="1">
      <alignment horizontal="right" vertical="top"/>
    </xf>
    <xf numFmtId="2" fontId="1" fillId="2" borderId="1" xfId="1" applyNumberFormat="1" applyFill="1" applyBorder="1" applyAlignment="1">
      <alignment horizontal="right" vertical="top"/>
    </xf>
    <xf numFmtId="0" fontId="1" fillId="0" borderId="0" xfId="1" applyAlignment="1">
      <alignment horizontal="left" vertical="top"/>
    </xf>
    <xf numFmtId="0" fontId="1" fillId="0" borderId="0" xfId="1" applyAlignment="1">
      <alignment vertical="top" wrapText="1"/>
    </xf>
    <xf numFmtId="0" fontId="14" fillId="0" borderId="0" xfId="1" applyFont="1" applyAlignment="1">
      <alignment vertical="top"/>
    </xf>
    <xf numFmtId="2" fontId="1" fillId="0" borderId="0" xfId="1" applyNumberFormat="1" applyAlignment="1">
      <alignment horizontal="right" vertical="top"/>
    </xf>
    <xf numFmtId="49" fontId="1" fillId="4" borderId="1" xfId="0" applyNumberFormat="1" applyFont="1" applyFill="1" applyBorder="1" applyAlignment="1">
      <alignment vertical="top" wrapText="1"/>
    </xf>
    <xf numFmtId="49" fontId="1" fillId="6" borderId="1" xfId="0" applyNumberFormat="1" applyFont="1" applyFill="1" applyBorder="1" applyAlignment="1">
      <alignment horizontal="right" vertical="top"/>
    </xf>
    <xf numFmtId="0" fontId="1" fillId="6" borderId="1" xfId="0" applyFont="1" applyFill="1" applyBorder="1" applyAlignment="1">
      <alignment vertical="top" wrapText="1"/>
    </xf>
    <xf numFmtId="0" fontId="1" fillId="6" borderId="1" xfId="0" applyFont="1" applyFill="1" applyBorder="1" applyAlignment="1">
      <alignment horizontal="center" vertical="top"/>
    </xf>
    <xf numFmtId="0" fontId="1" fillId="0" borderId="0" xfId="0" applyFont="1" applyAlignment="1">
      <alignment horizontal="left" vertical="top" wrapText="1"/>
    </xf>
  </cellXfs>
  <cellStyles count="3">
    <cellStyle name="Comma" xfId="2" builtinId="3"/>
    <cellStyle name="Normal"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tabSelected="1" zoomScaleNormal="100" workbookViewId="0"/>
  </sheetViews>
  <sheetFormatPr defaultColWidth="11.5" defaultRowHeight="12.75" x14ac:dyDescent="0.2"/>
  <cols>
    <col min="1" max="1" width="10.6640625" style="46" customWidth="1"/>
    <col min="2" max="2" width="65.6640625" style="47" customWidth="1"/>
    <col min="3" max="3" width="40.6640625" style="48" customWidth="1"/>
    <col min="4" max="4" width="25.6640625" style="49" customWidth="1"/>
    <col min="5" max="5" width="25.6640625" style="22" customWidth="1"/>
    <col min="6" max="235" width="11.5" style="22"/>
    <col min="236" max="236" width="5.1640625" style="22" customWidth="1"/>
    <col min="237" max="237" width="34" style="22" customWidth="1"/>
    <col min="238" max="238" width="24.83203125" style="22" customWidth="1"/>
    <col min="239" max="239" width="22.5" style="22" customWidth="1"/>
    <col min="240" max="240" width="22.33203125" style="22" customWidth="1"/>
    <col min="241" max="241" width="20.1640625" style="22" customWidth="1"/>
    <col min="242" max="16384" width="11.5" style="22"/>
  </cols>
  <sheetData>
    <row r="1" spans="1:14" ht="25.5" x14ac:dyDescent="0.2">
      <c r="A1" s="18" t="s">
        <v>22</v>
      </c>
      <c r="B1" s="19" t="s">
        <v>23</v>
      </c>
      <c r="C1" s="20" t="s">
        <v>24</v>
      </c>
      <c r="D1" s="21" t="s">
        <v>25</v>
      </c>
      <c r="E1" s="20" t="s">
        <v>26</v>
      </c>
    </row>
    <row r="2" spans="1:14" ht="14.25" x14ac:dyDescent="0.2">
      <c r="A2" s="23">
        <v>0</v>
      </c>
      <c r="B2" s="24" t="s">
        <v>2</v>
      </c>
      <c r="C2" s="25" t="s">
        <v>99</v>
      </c>
      <c r="D2" s="26"/>
      <c r="E2" s="27"/>
    </row>
    <row r="3" spans="1:14" ht="25.5" x14ac:dyDescent="0.2">
      <c r="A3" s="23" t="s">
        <v>27</v>
      </c>
      <c r="B3" s="24" t="s">
        <v>65</v>
      </c>
      <c r="C3" s="50" t="s">
        <v>100</v>
      </c>
      <c r="D3" s="26"/>
      <c r="E3" s="27"/>
    </row>
    <row r="4" spans="1:14" ht="14.25" x14ac:dyDescent="0.2">
      <c r="A4" s="28">
        <v>1</v>
      </c>
      <c r="B4" s="29" t="s">
        <v>0</v>
      </c>
      <c r="C4" s="30"/>
      <c r="D4" s="26"/>
      <c r="E4" s="27"/>
    </row>
    <row r="5" spans="1:14" ht="14.25" x14ac:dyDescent="0.2">
      <c r="A5" s="31">
        <v>2</v>
      </c>
      <c r="B5" s="32" t="s">
        <v>1</v>
      </c>
      <c r="C5" s="33"/>
      <c r="D5" s="26"/>
      <c r="E5" s="27"/>
    </row>
    <row r="6" spans="1:14" ht="14.25" x14ac:dyDescent="0.2">
      <c r="A6" s="31">
        <v>3</v>
      </c>
      <c r="B6" s="34" t="s">
        <v>72</v>
      </c>
      <c r="C6" s="25" t="s">
        <v>101</v>
      </c>
      <c r="D6" s="26"/>
      <c r="E6" s="27"/>
      <c r="F6" s="35"/>
      <c r="G6" s="35"/>
      <c r="H6" s="35"/>
      <c r="I6" s="35"/>
      <c r="J6" s="35"/>
      <c r="K6" s="35"/>
      <c r="L6" s="35"/>
      <c r="M6" s="35"/>
      <c r="N6" s="35"/>
    </row>
    <row r="7" spans="1:14" ht="14.25" x14ac:dyDescent="0.2">
      <c r="A7" s="31">
        <v>4</v>
      </c>
      <c r="B7" s="32" t="s">
        <v>28</v>
      </c>
      <c r="C7" s="50" t="s">
        <v>102</v>
      </c>
      <c r="D7" s="26"/>
      <c r="E7" s="27"/>
    </row>
    <row r="8" spans="1:14" ht="14.25" x14ac:dyDescent="0.2">
      <c r="A8" s="31">
        <v>5</v>
      </c>
      <c r="B8" s="32" t="s">
        <v>29</v>
      </c>
      <c r="C8" s="50" t="s">
        <v>103</v>
      </c>
      <c r="D8" s="26"/>
      <c r="E8" s="27"/>
    </row>
    <row r="9" spans="1:14" ht="14.25" x14ac:dyDescent="0.2">
      <c r="A9" s="31">
        <v>6</v>
      </c>
      <c r="B9" s="32" t="s">
        <v>30</v>
      </c>
      <c r="C9" s="25">
        <v>1</v>
      </c>
      <c r="D9" s="26"/>
      <c r="E9" s="27"/>
    </row>
    <row r="10" spans="1:14" s="35" customFormat="1" ht="14.25" x14ac:dyDescent="0.2">
      <c r="A10" s="31">
        <v>7</v>
      </c>
      <c r="B10" s="32" t="s">
        <v>31</v>
      </c>
      <c r="C10" s="25">
        <v>1</v>
      </c>
      <c r="D10" s="26"/>
      <c r="E10" s="27"/>
      <c r="F10" s="22"/>
      <c r="G10" s="22"/>
    </row>
    <row r="11" spans="1:14" s="35" customFormat="1" ht="14.25" x14ac:dyDescent="0.2">
      <c r="A11" s="31">
        <v>8</v>
      </c>
      <c r="B11" s="32" t="s">
        <v>32</v>
      </c>
      <c r="C11" s="25">
        <v>0</v>
      </c>
      <c r="D11" s="26"/>
      <c r="E11" s="27"/>
      <c r="F11" s="22"/>
      <c r="G11" s="22"/>
      <c r="H11" s="22"/>
    </row>
    <row r="12" spans="1:14" s="35" customFormat="1" ht="14.25" x14ac:dyDescent="0.2">
      <c r="A12" s="31">
        <v>9</v>
      </c>
      <c r="B12" s="32" t="s">
        <v>4</v>
      </c>
      <c r="C12" s="50" t="s">
        <v>104</v>
      </c>
      <c r="D12" s="26"/>
      <c r="E12" s="27"/>
      <c r="F12" s="22"/>
      <c r="G12" s="22"/>
      <c r="H12" s="22"/>
    </row>
    <row r="13" spans="1:14" s="35" customFormat="1" ht="14.25" x14ac:dyDescent="0.2">
      <c r="A13" s="31">
        <v>10</v>
      </c>
      <c r="B13" s="32" t="s">
        <v>33</v>
      </c>
      <c r="C13" s="36"/>
      <c r="D13" s="37">
        <v>112.56</v>
      </c>
      <c r="E13" s="27"/>
      <c r="F13" s="22"/>
      <c r="G13" s="22"/>
      <c r="H13" s="22"/>
    </row>
    <row r="14" spans="1:14" s="35" customFormat="1" ht="25.5" x14ac:dyDescent="0.2">
      <c r="A14" s="31">
        <v>11</v>
      </c>
      <c r="B14" s="32" t="s">
        <v>5</v>
      </c>
      <c r="C14" s="50" t="s">
        <v>105</v>
      </c>
      <c r="D14" s="37">
        <v>50</v>
      </c>
      <c r="E14" s="27"/>
      <c r="F14" s="22"/>
      <c r="G14" s="22"/>
      <c r="H14" s="22"/>
    </row>
    <row r="15" spans="1:14" ht="38.25" x14ac:dyDescent="0.2">
      <c r="A15" s="31">
        <v>12</v>
      </c>
      <c r="B15" s="32" t="s">
        <v>34</v>
      </c>
      <c r="C15" s="50" t="s">
        <v>106</v>
      </c>
      <c r="D15" s="37">
        <v>50</v>
      </c>
      <c r="E15" s="27"/>
    </row>
    <row r="16" spans="1:14" ht="14.25" x14ac:dyDescent="0.2">
      <c r="A16" s="31">
        <v>13</v>
      </c>
      <c r="B16" s="32" t="s">
        <v>3</v>
      </c>
      <c r="C16" s="25">
        <v>15</v>
      </c>
      <c r="D16" s="26"/>
      <c r="E16" s="27"/>
    </row>
    <row r="17" spans="1:5" ht="14.25" x14ac:dyDescent="0.2">
      <c r="A17" s="31">
        <v>14</v>
      </c>
      <c r="B17" s="32" t="s">
        <v>35</v>
      </c>
      <c r="C17" s="38"/>
      <c r="D17" s="26"/>
      <c r="E17" s="27"/>
    </row>
    <row r="18" spans="1:5" ht="14.25" x14ac:dyDescent="0.2">
      <c r="A18" s="31">
        <v>15</v>
      </c>
      <c r="B18" s="32" t="s">
        <v>36</v>
      </c>
      <c r="C18" s="38"/>
      <c r="D18" s="26"/>
      <c r="E18" s="27"/>
    </row>
    <row r="19" spans="1:5" ht="14.25" x14ac:dyDescent="0.2">
      <c r="A19" s="31">
        <v>16</v>
      </c>
      <c r="B19" s="32" t="s">
        <v>37</v>
      </c>
      <c r="C19" s="25">
        <v>1</v>
      </c>
      <c r="D19" s="26"/>
      <c r="E19" s="27"/>
    </row>
    <row r="20" spans="1:5" ht="14.25" x14ac:dyDescent="0.2">
      <c r="A20" s="31">
        <v>17</v>
      </c>
      <c r="B20" s="32" t="s">
        <v>38</v>
      </c>
      <c r="C20" s="36"/>
      <c r="D20" s="39"/>
      <c r="E20" s="27"/>
    </row>
    <row r="21" spans="1:5" ht="14.25" x14ac:dyDescent="0.2">
      <c r="A21" s="31">
        <v>18</v>
      </c>
      <c r="B21" s="32" t="s">
        <v>39</v>
      </c>
      <c r="C21" s="36"/>
      <c r="D21" s="39"/>
      <c r="E21" s="27"/>
    </row>
    <row r="22" spans="1:5" ht="14.25" x14ac:dyDescent="0.2">
      <c r="A22" s="31">
        <v>19</v>
      </c>
      <c r="B22" s="34" t="s">
        <v>40</v>
      </c>
      <c r="C22" s="36"/>
      <c r="D22" s="26"/>
      <c r="E22" s="40">
        <v>126.28</v>
      </c>
    </row>
    <row r="23" spans="1:5" ht="14.25" x14ac:dyDescent="0.2">
      <c r="A23" s="41" t="s">
        <v>41</v>
      </c>
      <c r="B23" s="34" t="s">
        <v>42</v>
      </c>
      <c r="C23" s="51" t="s">
        <v>107</v>
      </c>
      <c r="D23" s="26"/>
      <c r="E23" s="26"/>
    </row>
    <row r="24" spans="1:5" ht="14.25" x14ac:dyDescent="0.2">
      <c r="A24" s="41" t="s">
        <v>43</v>
      </c>
      <c r="B24" s="34" t="s">
        <v>17</v>
      </c>
      <c r="C24" s="36"/>
      <c r="D24" s="40">
        <v>97.43</v>
      </c>
      <c r="E24" s="26"/>
    </row>
    <row r="25" spans="1:5" ht="25.5" x14ac:dyDescent="0.2">
      <c r="A25" s="31">
        <v>20</v>
      </c>
      <c r="B25" s="32" t="s">
        <v>44</v>
      </c>
      <c r="C25" s="36"/>
      <c r="D25" s="37">
        <v>0</v>
      </c>
      <c r="E25" s="9" t="str">
        <f>IF($C$4&gt;0,PRODUCT($C$4,$E$22,D25/100),"")</f>
        <v/>
      </c>
    </row>
    <row r="26" spans="1:5" ht="25.5" x14ac:dyDescent="0.2">
      <c r="A26" s="31">
        <v>21</v>
      </c>
      <c r="B26" s="32" t="s">
        <v>45</v>
      </c>
      <c r="C26" s="36"/>
      <c r="D26" s="37">
        <v>0</v>
      </c>
      <c r="E26" s="9" t="str">
        <f t="shared" ref="E26:E54" si="0">IF($C$4&gt;0,PRODUCT($C$4,$E$22,D26/100),"")</f>
        <v/>
      </c>
    </row>
    <row r="27" spans="1:5" ht="25.5" x14ac:dyDescent="0.2">
      <c r="A27" s="31">
        <v>22</v>
      </c>
      <c r="B27" s="32" t="s">
        <v>46</v>
      </c>
      <c r="C27" s="36"/>
      <c r="D27" s="37">
        <v>0</v>
      </c>
      <c r="E27" s="9" t="str">
        <f t="shared" si="0"/>
        <v/>
      </c>
    </row>
    <row r="28" spans="1:5" ht="14.25" x14ac:dyDescent="0.2">
      <c r="A28" s="31">
        <v>23</v>
      </c>
      <c r="B28" s="32" t="s">
        <v>6</v>
      </c>
      <c r="C28" s="36"/>
      <c r="D28" s="37">
        <v>0</v>
      </c>
      <c r="E28" s="9" t="str">
        <f t="shared" si="0"/>
        <v/>
      </c>
    </row>
    <row r="29" spans="1:5" ht="14.25" x14ac:dyDescent="0.2">
      <c r="A29" s="31">
        <v>24</v>
      </c>
      <c r="B29" s="32" t="s">
        <v>7</v>
      </c>
      <c r="C29" s="36"/>
      <c r="D29" s="37">
        <v>0</v>
      </c>
      <c r="E29" s="9" t="str">
        <f t="shared" si="0"/>
        <v/>
      </c>
    </row>
    <row r="30" spans="1:5" ht="14.25" x14ac:dyDescent="0.2">
      <c r="A30" s="31">
        <v>25</v>
      </c>
      <c r="B30" s="32" t="s">
        <v>47</v>
      </c>
      <c r="C30" s="36"/>
      <c r="D30" s="37">
        <v>0</v>
      </c>
      <c r="E30" s="9" t="str">
        <f t="shared" si="0"/>
        <v/>
      </c>
    </row>
    <row r="31" spans="1:5" ht="25.5" x14ac:dyDescent="0.2">
      <c r="A31" s="31">
        <v>26</v>
      </c>
      <c r="B31" s="32" t="s">
        <v>48</v>
      </c>
      <c r="C31" s="36"/>
      <c r="D31" s="37">
        <v>91.71</v>
      </c>
      <c r="E31" s="9" t="str">
        <f t="shared" si="0"/>
        <v/>
      </c>
    </row>
    <row r="32" spans="1:5" ht="14.25" x14ac:dyDescent="0.2">
      <c r="A32" s="31" t="s">
        <v>8</v>
      </c>
      <c r="B32" s="34" t="s">
        <v>74</v>
      </c>
      <c r="C32" s="36"/>
      <c r="D32" s="37">
        <v>0.84</v>
      </c>
      <c r="E32" s="9" t="str">
        <f t="shared" si="0"/>
        <v/>
      </c>
    </row>
    <row r="33" spans="1:5" ht="14.25" x14ac:dyDescent="0.2">
      <c r="A33" s="31" t="s">
        <v>9</v>
      </c>
      <c r="B33" s="34" t="s">
        <v>75</v>
      </c>
      <c r="C33" s="36"/>
      <c r="D33" s="37">
        <v>29.82</v>
      </c>
      <c r="E33" s="9" t="str">
        <f t="shared" si="0"/>
        <v/>
      </c>
    </row>
    <row r="34" spans="1:5" ht="25.5" x14ac:dyDescent="0.2">
      <c r="A34" s="31">
        <v>29</v>
      </c>
      <c r="B34" s="32" t="s">
        <v>49</v>
      </c>
      <c r="C34" s="36"/>
      <c r="D34" s="37">
        <v>0</v>
      </c>
      <c r="E34" s="9" t="str">
        <f t="shared" si="0"/>
        <v/>
      </c>
    </row>
    <row r="35" spans="1:5" ht="14.25" x14ac:dyDescent="0.2">
      <c r="A35" s="31">
        <v>30</v>
      </c>
      <c r="B35" s="32" t="s">
        <v>50</v>
      </c>
      <c r="C35" s="36"/>
      <c r="D35" s="37">
        <v>0</v>
      </c>
      <c r="E35" s="9" t="str">
        <f t="shared" si="0"/>
        <v/>
      </c>
    </row>
    <row r="36" spans="1:5" ht="14.25" x14ac:dyDescent="0.2">
      <c r="A36" s="31">
        <v>31</v>
      </c>
      <c r="B36" s="32" t="s">
        <v>51</v>
      </c>
      <c r="C36" s="36"/>
      <c r="D36" s="37">
        <v>8</v>
      </c>
      <c r="E36" s="9" t="str">
        <f t="shared" si="0"/>
        <v/>
      </c>
    </row>
    <row r="37" spans="1:5" ht="14.25" x14ac:dyDescent="0.2">
      <c r="A37" s="31" t="s">
        <v>10</v>
      </c>
      <c r="B37" s="34" t="s">
        <v>76</v>
      </c>
      <c r="C37" s="36"/>
      <c r="D37" s="37">
        <v>85.01</v>
      </c>
      <c r="E37" s="9" t="str">
        <f t="shared" si="0"/>
        <v/>
      </c>
    </row>
    <row r="38" spans="1:5" x14ac:dyDescent="0.2">
      <c r="A38" s="42" t="s">
        <v>93</v>
      </c>
      <c r="B38" s="43" t="s">
        <v>94</v>
      </c>
      <c r="C38" s="36"/>
      <c r="D38" s="37">
        <v>79.38</v>
      </c>
      <c r="E38" s="9" t="str">
        <f>IF($C$4&gt;0,PRODUCT($C$4,$E$22,D38/100),"")</f>
        <v/>
      </c>
    </row>
    <row r="39" spans="1:5" ht="14.25" x14ac:dyDescent="0.2">
      <c r="A39" s="11" t="s">
        <v>11</v>
      </c>
      <c r="B39" s="32" t="s">
        <v>77</v>
      </c>
      <c r="C39" s="36"/>
      <c r="D39" s="37">
        <v>11.34</v>
      </c>
      <c r="E39" s="9" t="str">
        <f t="shared" si="0"/>
        <v/>
      </c>
    </row>
    <row r="40" spans="1:5" x14ac:dyDescent="0.2">
      <c r="A40" s="42" t="s">
        <v>95</v>
      </c>
      <c r="B40" s="43" t="s">
        <v>94</v>
      </c>
      <c r="C40" s="36"/>
      <c r="D40" s="37">
        <v>11.34</v>
      </c>
      <c r="E40" s="9" t="str">
        <f t="shared" si="0"/>
        <v/>
      </c>
    </row>
    <row r="41" spans="1:5" ht="14.25" x14ac:dyDescent="0.2">
      <c r="A41" s="11" t="s">
        <v>12</v>
      </c>
      <c r="B41" s="32" t="s">
        <v>78</v>
      </c>
      <c r="C41" s="36"/>
      <c r="D41" s="37">
        <v>0.25</v>
      </c>
      <c r="E41" s="9" t="str">
        <f t="shared" si="0"/>
        <v/>
      </c>
    </row>
    <row r="42" spans="1:5" x14ac:dyDescent="0.2">
      <c r="A42" s="42" t="s">
        <v>96</v>
      </c>
      <c r="B42" s="43" t="s">
        <v>94</v>
      </c>
      <c r="C42" s="36"/>
      <c r="D42" s="37">
        <v>0.25</v>
      </c>
      <c r="E42" s="9" t="str">
        <f t="shared" si="0"/>
        <v/>
      </c>
    </row>
    <row r="43" spans="1:5" ht="14.25" x14ac:dyDescent="0.2">
      <c r="A43" s="11" t="s">
        <v>13</v>
      </c>
      <c r="B43" s="32" t="s">
        <v>79</v>
      </c>
      <c r="C43" s="36"/>
      <c r="D43" s="37">
        <v>0</v>
      </c>
      <c r="E43" s="9" t="str">
        <f t="shared" si="0"/>
        <v/>
      </c>
    </row>
    <row r="44" spans="1:5" x14ac:dyDescent="0.2">
      <c r="A44" s="42" t="s">
        <v>97</v>
      </c>
      <c r="B44" s="43" t="s">
        <v>94</v>
      </c>
      <c r="C44" s="36"/>
      <c r="D44" s="37">
        <v>0</v>
      </c>
      <c r="E44" s="9" t="str">
        <f t="shared" si="0"/>
        <v/>
      </c>
    </row>
    <row r="45" spans="1:5" ht="14.25" x14ac:dyDescent="0.2">
      <c r="A45" s="11" t="s">
        <v>14</v>
      </c>
      <c r="B45" s="32" t="s">
        <v>80</v>
      </c>
      <c r="C45" s="36"/>
      <c r="D45" s="37">
        <v>0.69</v>
      </c>
      <c r="E45" s="9" t="str">
        <f t="shared" si="0"/>
        <v/>
      </c>
    </row>
    <row r="46" spans="1:5" x14ac:dyDescent="0.2">
      <c r="A46" s="42" t="s">
        <v>98</v>
      </c>
      <c r="B46" s="43" t="s">
        <v>94</v>
      </c>
      <c r="C46" s="36"/>
      <c r="D46" s="37">
        <v>0.69</v>
      </c>
      <c r="E46" s="9" t="str">
        <f t="shared" si="0"/>
        <v/>
      </c>
    </row>
    <row r="47" spans="1:5" ht="14.25" x14ac:dyDescent="0.2">
      <c r="A47" s="31" t="s">
        <v>15</v>
      </c>
      <c r="B47" s="34" t="s">
        <v>81</v>
      </c>
      <c r="C47" s="36"/>
      <c r="D47" s="37">
        <v>16.13</v>
      </c>
      <c r="E47" s="9" t="str">
        <f t="shared" si="0"/>
        <v/>
      </c>
    </row>
    <row r="48" spans="1:5" ht="14.25" x14ac:dyDescent="0.2">
      <c r="A48" s="31">
        <v>38</v>
      </c>
      <c r="B48" s="32" t="s">
        <v>52</v>
      </c>
      <c r="C48" s="36"/>
      <c r="D48" s="37">
        <v>0</v>
      </c>
      <c r="E48" s="9" t="str">
        <f t="shared" si="0"/>
        <v/>
      </c>
    </row>
    <row r="49" spans="1:5" ht="14.25" x14ac:dyDescent="0.2">
      <c r="A49" s="31" t="s">
        <v>53</v>
      </c>
      <c r="B49" s="34" t="s">
        <v>82</v>
      </c>
      <c r="C49" s="36"/>
      <c r="D49" s="37">
        <v>0</v>
      </c>
      <c r="E49" s="9" t="str">
        <f t="shared" si="0"/>
        <v/>
      </c>
    </row>
    <row r="50" spans="1:5" ht="25.5" x14ac:dyDescent="0.2">
      <c r="A50" s="31">
        <v>40</v>
      </c>
      <c r="B50" s="32" t="s">
        <v>54</v>
      </c>
      <c r="C50" s="36"/>
      <c r="D50" s="37">
        <v>0.28999999999999998</v>
      </c>
      <c r="E50" s="9" t="str">
        <f t="shared" si="0"/>
        <v/>
      </c>
    </row>
    <row r="51" spans="1:5" ht="25.5" x14ac:dyDescent="0.2">
      <c r="A51" s="31" t="s">
        <v>55</v>
      </c>
      <c r="B51" s="34" t="s">
        <v>83</v>
      </c>
      <c r="C51" s="36"/>
      <c r="D51" s="37">
        <v>0</v>
      </c>
      <c r="E51" s="9" t="str">
        <f t="shared" si="0"/>
        <v/>
      </c>
    </row>
    <row r="52" spans="1:5" ht="25.5" x14ac:dyDescent="0.2">
      <c r="A52" s="31" t="s">
        <v>56</v>
      </c>
      <c r="B52" s="34" t="s">
        <v>84</v>
      </c>
      <c r="C52" s="36"/>
      <c r="D52" s="37">
        <v>0</v>
      </c>
      <c r="E52" s="9" t="str">
        <f t="shared" si="0"/>
        <v/>
      </c>
    </row>
    <row r="53" spans="1:5" ht="14.25" x14ac:dyDescent="0.2">
      <c r="A53" s="31" t="s">
        <v>57</v>
      </c>
      <c r="B53" s="34" t="s">
        <v>85</v>
      </c>
      <c r="C53" s="36"/>
      <c r="D53" s="37">
        <v>0.01</v>
      </c>
      <c r="E53" s="9" t="str">
        <f t="shared" si="0"/>
        <v/>
      </c>
    </row>
    <row r="54" spans="1:5" ht="14.25" x14ac:dyDescent="0.2">
      <c r="A54" s="31">
        <v>44</v>
      </c>
      <c r="B54" s="32" t="s">
        <v>58</v>
      </c>
      <c r="C54" s="36"/>
      <c r="D54" s="37">
        <v>0</v>
      </c>
      <c r="E54" s="9" t="str">
        <f t="shared" si="0"/>
        <v/>
      </c>
    </row>
    <row r="55" spans="1:5" ht="14.25" x14ac:dyDescent="0.2">
      <c r="A55" s="41" t="s">
        <v>59</v>
      </c>
      <c r="B55" s="34" t="s">
        <v>16</v>
      </c>
      <c r="C55" s="36"/>
      <c r="D55" s="44">
        <f>SUM(D25:D31,D34:D36,D48,D50,D54)</f>
        <v>100</v>
      </c>
      <c r="E55" s="9"/>
    </row>
    <row r="56" spans="1:5" ht="25.5" x14ac:dyDescent="0.2">
      <c r="A56" s="41" t="s">
        <v>92</v>
      </c>
      <c r="B56" s="34" t="s">
        <v>86</v>
      </c>
      <c r="C56" s="36"/>
      <c r="D56" s="45">
        <f>IF(D13&gt;0,D13-100,"")</f>
        <v>12.560000000000002</v>
      </c>
      <c r="E56" s="27"/>
    </row>
  </sheetData>
  <phoneticPr fontId="0" type="noConversion"/>
  <printOptions headings="1"/>
  <pageMargins left="0.23622047244094491" right="0.23622047244094491" top="0.74803149606299213" bottom="0.55118110236220474" header="0.31496062992125984" footer="0.31496062992125984"/>
  <pageSetup paperSize="9" scale="60" fitToHeight="3"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4"/>
  <sheetViews>
    <sheetView zoomScale="85" zoomScaleNormal="85" workbookViewId="0"/>
  </sheetViews>
  <sheetFormatPr defaultColWidth="11.5" defaultRowHeight="12.75" x14ac:dyDescent="0.2"/>
  <cols>
    <col min="1" max="1" width="10.6640625" style="5" customWidth="1"/>
    <col min="2" max="2" width="53.83203125" style="5" customWidth="1"/>
    <col min="3" max="3" width="22.6640625" style="5" customWidth="1"/>
    <col min="4" max="4" width="21" style="5" customWidth="1"/>
    <col min="5" max="5" width="28.6640625" style="5" customWidth="1"/>
    <col min="6" max="6" width="18.6640625" style="5" customWidth="1"/>
    <col min="7" max="7" width="22.6640625" style="5" customWidth="1"/>
    <col min="8" max="8" width="30.6640625" style="5" customWidth="1"/>
    <col min="9" max="9" width="75.6640625" style="5" customWidth="1"/>
    <col min="10" max="10" width="45.6640625" style="5" customWidth="1"/>
    <col min="11" max="11" width="30.6640625" style="5" customWidth="1"/>
    <col min="12" max="12" width="65.6640625" style="5" customWidth="1"/>
    <col min="13" max="16384" width="11.5" style="5"/>
  </cols>
  <sheetData>
    <row r="1" spans="1:12" ht="190.5" customHeight="1" x14ac:dyDescent="0.2">
      <c r="A1" s="1" t="s">
        <v>22</v>
      </c>
      <c r="B1" s="2" t="s">
        <v>60</v>
      </c>
      <c r="C1" s="3" t="s">
        <v>24</v>
      </c>
      <c r="D1" s="3" t="s">
        <v>61</v>
      </c>
      <c r="E1" s="3" t="s">
        <v>62</v>
      </c>
      <c r="F1" s="3" t="s">
        <v>63</v>
      </c>
      <c r="G1" s="3" t="s">
        <v>64</v>
      </c>
      <c r="H1" s="4" t="s">
        <v>87</v>
      </c>
      <c r="I1" s="4" t="s">
        <v>88</v>
      </c>
      <c r="J1" s="4" t="s">
        <v>89</v>
      </c>
      <c r="K1" s="4" t="s">
        <v>90</v>
      </c>
      <c r="L1" s="4" t="s">
        <v>91</v>
      </c>
    </row>
    <row r="2" spans="1:12" ht="14.25" x14ac:dyDescent="0.2">
      <c r="A2" s="6" t="s">
        <v>18</v>
      </c>
      <c r="B2" s="7" t="s">
        <v>2</v>
      </c>
      <c r="C2" s="8" t="str">
        <f>'BVI-Datenblatt'!C2</f>
        <v>31.03.2026</v>
      </c>
      <c r="D2" s="9"/>
      <c r="E2" s="9"/>
      <c r="F2" s="9"/>
      <c r="G2" s="9"/>
      <c r="H2" s="9"/>
      <c r="I2" s="9"/>
      <c r="J2" s="9"/>
      <c r="K2" s="9"/>
      <c r="L2" s="9"/>
    </row>
    <row r="3" spans="1:12" ht="38.25" x14ac:dyDescent="0.2">
      <c r="A3" s="6" t="s">
        <v>19</v>
      </c>
      <c r="B3" s="7" t="s">
        <v>65</v>
      </c>
      <c r="C3" s="52" t="str">
        <f>'BVI-Datenblatt'!C3</f>
        <v>Capitulum Sust. Local Currency Bond Fonds UI AK T</v>
      </c>
      <c r="D3" s="9"/>
      <c r="E3" s="9"/>
      <c r="F3" s="9"/>
      <c r="G3" s="9"/>
      <c r="H3" s="9"/>
      <c r="I3" s="9"/>
      <c r="J3" s="9"/>
      <c r="K3" s="9"/>
      <c r="L3" s="9"/>
    </row>
    <row r="4" spans="1:12" ht="14.25" x14ac:dyDescent="0.2">
      <c r="A4" s="6" t="s">
        <v>20</v>
      </c>
      <c r="B4" s="7" t="s">
        <v>0</v>
      </c>
      <c r="C4" s="10"/>
      <c r="D4" s="9"/>
      <c r="E4" s="9"/>
      <c r="F4" s="9"/>
      <c r="G4" s="9"/>
      <c r="H4" s="9"/>
      <c r="I4" s="9"/>
      <c r="J4" s="9"/>
      <c r="K4" s="9"/>
      <c r="L4" s="9"/>
    </row>
    <row r="5" spans="1:12" ht="14.25" x14ac:dyDescent="0.2">
      <c r="A5" s="11" t="s">
        <v>21</v>
      </c>
      <c r="B5" s="12" t="s">
        <v>1</v>
      </c>
      <c r="C5" s="13"/>
      <c r="D5" s="9"/>
      <c r="E5" s="9"/>
      <c r="F5" s="9"/>
      <c r="G5" s="9"/>
      <c r="H5" s="9"/>
      <c r="I5" s="9"/>
      <c r="J5" s="9"/>
      <c r="K5" s="9"/>
      <c r="L5" s="9"/>
    </row>
    <row r="6" spans="1:12" ht="14.25" x14ac:dyDescent="0.2">
      <c r="A6" s="11" t="s">
        <v>66</v>
      </c>
      <c r="B6" s="12" t="s">
        <v>72</v>
      </c>
      <c r="C6" s="8" t="str">
        <f>'BVI-Datenblatt'!C6</f>
        <v>DE000A2JF7Z9</v>
      </c>
      <c r="D6" s="9"/>
      <c r="E6" s="9"/>
      <c r="F6" s="9"/>
      <c r="G6" s="9"/>
      <c r="H6" s="9"/>
      <c r="I6" s="9"/>
      <c r="J6" s="9"/>
      <c r="K6" s="9"/>
      <c r="L6" s="9"/>
    </row>
    <row r="7" spans="1:12" ht="25.5" x14ac:dyDescent="0.2">
      <c r="A7" s="11" t="s">
        <v>67</v>
      </c>
      <c r="B7" s="12" t="s">
        <v>28</v>
      </c>
      <c r="C7" s="52" t="str">
        <f>'BVI-Datenblatt'!C7</f>
        <v xml:space="preserve">Universal-Investment-Gesellschaft mbH </v>
      </c>
      <c r="D7" s="9"/>
      <c r="E7" s="9"/>
      <c r="F7" s="9"/>
      <c r="G7" s="9"/>
      <c r="H7" s="9"/>
      <c r="I7" s="9"/>
      <c r="J7" s="9"/>
      <c r="K7" s="9"/>
      <c r="L7" s="9"/>
    </row>
    <row r="8" spans="1:12" ht="14.25" x14ac:dyDescent="0.2">
      <c r="A8" s="11" t="s">
        <v>68</v>
      </c>
      <c r="B8" s="12" t="s">
        <v>29</v>
      </c>
      <c r="C8" s="52" t="str">
        <f>'BVI-Datenblatt'!C8</f>
        <v>Frankfurt am Main</v>
      </c>
      <c r="D8" s="9"/>
      <c r="E8" s="9"/>
      <c r="F8" s="9"/>
      <c r="G8" s="9"/>
      <c r="H8" s="9"/>
      <c r="I8" s="9"/>
      <c r="J8" s="9"/>
      <c r="K8" s="9"/>
      <c r="L8" s="9"/>
    </row>
    <row r="9" spans="1:12" ht="14.25" x14ac:dyDescent="0.2">
      <c r="A9" s="11" t="s">
        <v>69</v>
      </c>
      <c r="B9" s="12" t="s">
        <v>40</v>
      </c>
      <c r="C9" s="14"/>
      <c r="D9" s="15">
        <f>'BVI-Datenblatt'!E22</f>
        <v>126.28</v>
      </c>
      <c r="E9" s="9"/>
      <c r="F9" s="9"/>
      <c r="G9" s="9"/>
      <c r="H9" s="9"/>
      <c r="I9" s="9"/>
      <c r="J9" s="9"/>
      <c r="K9" s="9"/>
      <c r="L9" s="9"/>
    </row>
    <row r="10" spans="1:12" ht="14.25" x14ac:dyDescent="0.2">
      <c r="A10" s="11" t="s">
        <v>70</v>
      </c>
      <c r="B10" s="12" t="s">
        <v>71</v>
      </c>
      <c r="C10" s="16" t="str">
        <f>'BVI-Datenblatt'!C23</f>
        <v>EUR</v>
      </c>
      <c r="D10" s="17"/>
      <c r="E10" s="17"/>
      <c r="F10" s="17"/>
      <c r="G10" s="17"/>
      <c r="H10" s="17"/>
      <c r="I10" s="17"/>
      <c r="J10" s="17"/>
      <c r="K10" s="17"/>
      <c r="L10" s="17"/>
    </row>
    <row r="11" spans="1:12" ht="25.5" x14ac:dyDescent="0.2">
      <c r="A11" s="11">
        <v>1</v>
      </c>
      <c r="B11" s="52" t="s">
        <v>108</v>
      </c>
      <c r="C11" s="14"/>
      <c r="D11" s="17" t="str">
        <f>IF($C$4&gt;0,PRODUCT($C$4,$C$5,H11/100),"")</f>
        <v/>
      </c>
      <c r="E11" s="52" t="s">
        <v>109</v>
      </c>
      <c r="F11" s="53" t="s">
        <v>110</v>
      </c>
      <c r="G11" s="8"/>
      <c r="H11" s="40">
        <v>8.48</v>
      </c>
      <c r="I11" s="40">
        <v>0</v>
      </c>
      <c r="J11" s="40">
        <v>0</v>
      </c>
      <c r="K11" s="40">
        <v>0</v>
      </c>
      <c r="L11" s="40">
        <v>8.48</v>
      </c>
    </row>
    <row r="12" spans="1:12" ht="14.25" x14ac:dyDescent="0.2">
      <c r="A12" s="11">
        <v>2</v>
      </c>
      <c r="B12" s="52" t="s">
        <v>111</v>
      </c>
      <c r="C12" s="14"/>
      <c r="D12" s="17" t="str">
        <f t="shared" ref="D12:D20" si="0">IF($C$4&gt;0,PRODUCT($C$4,$C$5,H12/100),"")</f>
        <v/>
      </c>
      <c r="E12" s="52" t="s">
        <v>112</v>
      </c>
      <c r="F12" s="53" t="s">
        <v>113</v>
      </c>
      <c r="G12" s="8"/>
      <c r="H12" s="40">
        <v>8.24</v>
      </c>
      <c r="I12" s="40">
        <v>0</v>
      </c>
      <c r="J12" s="40">
        <v>0</v>
      </c>
      <c r="K12" s="40">
        <v>0</v>
      </c>
      <c r="L12" s="40">
        <v>8.24</v>
      </c>
    </row>
    <row r="13" spans="1:12" ht="14.25" x14ac:dyDescent="0.2">
      <c r="A13" s="11">
        <v>3</v>
      </c>
      <c r="B13" s="52" t="s">
        <v>114</v>
      </c>
      <c r="C13" s="14"/>
      <c r="D13" s="17" t="str">
        <f t="shared" si="0"/>
        <v/>
      </c>
      <c r="E13" s="52" t="s">
        <v>115</v>
      </c>
      <c r="F13" s="53" t="s">
        <v>116</v>
      </c>
      <c r="G13" s="8"/>
      <c r="H13" s="40">
        <v>7.71</v>
      </c>
      <c r="I13" s="40">
        <v>0</v>
      </c>
      <c r="J13" s="40">
        <v>0</v>
      </c>
      <c r="K13" s="40">
        <v>7.71</v>
      </c>
      <c r="L13" s="40">
        <v>0</v>
      </c>
    </row>
    <row r="14" spans="1:12" ht="25.5" x14ac:dyDescent="0.2">
      <c r="A14" s="11">
        <v>4</v>
      </c>
      <c r="B14" s="52" t="s">
        <v>117</v>
      </c>
      <c r="C14" s="14"/>
      <c r="D14" s="17" t="str">
        <f t="shared" si="0"/>
        <v/>
      </c>
      <c r="E14" s="52" t="s">
        <v>118</v>
      </c>
      <c r="F14" s="53" t="s">
        <v>119</v>
      </c>
      <c r="G14" s="8"/>
      <c r="H14" s="40">
        <v>7.28</v>
      </c>
      <c r="I14" s="40">
        <v>0</v>
      </c>
      <c r="J14" s="40">
        <v>0</v>
      </c>
      <c r="K14" s="40">
        <v>0</v>
      </c>
      <c r="L14" s="40">
        <v>7.28</v>
      </c>
    </row>
    <row r="15" spans="1:12" ht="14.25" x14ac:dyDescent="0.2">
      <c r="A15" s="11">
        <v>5</v>
      </c>
      <c r="B15" s="52" t="s">
        <v>120</v>
      </c>
      <c r="C15" s="14"/>
      <c r="D15" s="17" t="str">
        <f t="shared" si="0"/>
        <v/>
      </c>
      <c r="E15" s="52" t="s">
        <v>121</v>
      </c>
      <c r="F15" s="53" t="s">
        <v>122</v>
      </c>
      <c r="G15" s="8"/>
      <c r="H15" s="40">
        <v>6.31</v>
      </c>
      <c r="I15" s="40">
        <v>0</v>
      </c>
      <c r="J15" s="40">
        <v>0</v>
      </c>
      <c r="K15" s="40">
        <v>6.31</v>
      </c>
      <c r="L15" s="40">
        <v>0</v>
      </c>
    </row>
    <row r="16" spans="1:12" ht="25.5" x14ac:dyDescent="0.2">
      <c r="A16" s="11">
        <v>6</v>
      </c>
      <c r="B16" s="52" t="s">
        <v>123</v>
      </c>
      <c r="C16" s="14"/>
      <c r="D16" s="17" t="str">
        <f t="shared" si="0"/>
        <v/>
      </c>
      <c r="E16" s="52" t="s">
        <v>124</v>
      </c>
      <c r="F16" s="53" t="s">
        <v>125</v>
      </c>
      <c r="G16" s="8"/>
      <c r="H16" s="40">
        <v>6.23</v>
      </c>
      <c r="I16" s="40">
        <v>0</v>
      </c>
      <c r="J16" s="40">
        <v>0</v>
      </c>
      <c r="K16" s="40">
        <v>6.23</v>
      </c>
      <c r="L16" s="40">
        <v>0</v>
      </c>
    </row>
    <row r="17" spans="1:12" ht="14.25" x14ac:dyDescent="0.2">
      <c r="A17" s="11">
        <v>7</v>
      </c>
      <c r="B17" s="52" t="s">
        <v>126</v>
      </c>
      <c r="C17" s="14"/>
      <c r="D17" s="17" t="str">
        <f t="shared" si="0"/>
        <v/>
      </c>
      <c r="E17" s="52" t="s">
        <v>127</v>
      </c>
      <c r="F17" s="53" t="s">
        <v>128</v>
      </c>
      <c r="G17" s="8"/>
      <c r="H17" s="40">
        <v>5.22</v>
      </c>
      <c r="I17" s="40">
        <v>0</v>
      </c>
      <c r="J17" s="40">
        <v>0</v>
      </c>
      <c r="K17" s="40">
        <v>0</v>
      </c>
      <c r="L17" s="40">
        <v>5.22</v>
      </c>
    </row>
    <row r="18" spans="1:12" ht="14.25" x14ac:dyDescent="0.2">
      <c r="A18" s="11">
        <v>8</v>
      </c>
      <c r="B18" s="52" t="s">
        <v>129</v>
      </c>
      <c r="C18" s="14"/>
      <c r="D18" s="17" t="str">
        <f t="shared" si="0"/>
        <v/>
      </c>
      <c r="E18" s="52" t="s">
        <v>130</v>
      </c>
      <c r="F18" s="53" t="s">
        <v>131</v>
      </c>
      <c r="G18" s="8"/>
      <c r="H18" s="40">
        <v>4.82</v>
      </c>
      <c r="I18" s="40">
        <v>0</v>
      </c>
      <c r="J18" s="40">
        <v>0</v>
      </c>
      <c r="K18" s="40">
        <v>0</v>
      </c>
      <c r="L18" s="40">
        <v>4.82</v>
      </c>
    </row>
    <row r="19" spans="1:12" ht="25.5" x14ac:dyDescent="0.2">
      <c r="A19" s="11">
        <v>9</v>
      </c>
      <c r="B19" s="52" t="s">
        <v>132</v>
      </c>
      <c r="C19" s="14"/>
      <c r="D19" s="17" t="str">
        <f t="shared" si="0"/>
        <v/>
      </c>
      <c r="E19" s="52" t="s">
        <v>133</v>
      </c>
      <c r="F19" s="53" t="s">
        <v>134</v>
      </c>
      <c r="G19" s="8"/>
      <c r="H19" s="40">
        <v>4.5999999999999996</v>
      </c>
      <c r="I19" s="40">
        <v>0</v>
      </c>
      <c r="J19" s="40">
        <v>0</v>
      </c>
      <c r="K19" s="40">
        <v>4.5999999999999996</v>
      </c>
      <c r="L19" s="40">
        <v>0</v>
      </c>
    </row>
    <row r="20" spans="1:12" ht="25.5" x14ac:dyDescent="0.2">
      <c r="A20" s="11">
        <v>10</v>
      </c>
      <c r="B20" s="52" t="s">
        <v>135</v>
      </c>
      <c r="C20" s="14"/>
      <c r="D20" s="17" t="str">
        <f t="shared" si="0"/>
        <v/>
      </c>
      <c r="E20" s="52" t="s">
        <v>136</v>
      </c>
      <c r="F20" s="53" t="s">
        <v>137</v>
      </c>
      <c r="G20" s="8"/>
      <c r="H20" s="40">
        <v>3.13</v>
      </c>
      <c r="I20" s="40">
        <v>0</v>
      </c>
      <c r="J20" s="40">
        <v>0</v>
      </c>
      <c r="K20" s="40">
        <v>3.13</v>
      </c>
      <c r="L20" s="40">
        <v>0</v>
      </c>
    </row>
    <row r="22" spans="1:12" ht="38.25" customHeight="1" x14ac:dyDescent="0.2">
      <c r="A22" s="54" t="s">
        <v>138</v>
      </c>
      <c r="B22" s="54"/>
      <c r="C22" s="54"/>
      <c r="D22" s="54"/>
      <c r="E22" s="54"/>
      <c r="F22" s="54"/>
      <c r="G22" s="54"/>
      <c r="H22" s="54"/>
      <c r="I22" s="54"/>
      <c r="J22" s="54"/>
      <c r="K22" s="54"/>
      <c r="L22" s="54"/>
    </row>
    <row r="23" spans="1:12" ht="36.75" customHeight="1" x14ac:dyDescent="0.2">
      <c r="A23" s="54" t="s">
        <v>139</v>
      </c>
      <c r="B23" s="54"/>
      <c r="C23" s="54"/>
      <c r="D23" s="54"/>
      <c r="E23" s="54"/>
      <c r="F23" s="54"/>
      <c r="G23" s="54"/>
      <c r="H23" s="54"/>
      <c r="I23" s="54"/>
      <c r="J23" s="54"/>
      <c r="K23" s="54"/>
      <c r="L23" s="54"/>
    </row>
    <row r="24" spans="1:12" x14ac:dyDescent="0.2">
      <c r="A24" s="54" t="s">
        <v>73</v>
      </c>
      <c r="B24" s="54"/>
      <c r="C24" s="54"/>
      <c r="D24" s="54"/>
      <c r="E24" s="54"/>
      <c r="F24" s="54"/>
      <c r="G24" s="54"/>
      <c r="H24" s="54"/>
      <c r="I24" s="54"/>
      <c r="J24" s="54"/>
      <c r="K24" s="54"/>
      <c r="L24" s="54"/>
    </row>
  </sheetData>
  <mergeCells count="3">
    <mergeCell ref="A22:L22"/>
    <mergeCell ref="A23:L23"/>
    <mergeCell ref="A24:L24"/>
  </mergeCells>
  <phoneticPr fontId="0" type="noConversion"/>
  <pageMargins left="0.23622047244094491" right="0.23622047244094491" top="0.55118110236220474" bottom="0.55118110236220474" header="0.31496062992125984" footer="0.31496062992125984"/>
  <pageSetup paperSize="9" scale="35"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BVI-Datenblatt</vt:lpstr>
      <vt:lpstr>BVI-Schuldnerliste</vt:lpstr>
      <vt:lpstr>'BVI-Datenblatt'!Print_Area</vt:lpstr>
      <vt:lpstr>'BVI-Schuldnerliste'!Print_Area</vt:lpstr>
    </vt:vector>
  </TitlesOfParts>
  <Company>BVI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Vorschlag</dc:creator>
  <cp:lastModifiedBy>Gerlich, Rakel</cp:lastModifiedBy>
  <cp:lastPrinted>2021-11-30T14:58:50Z</cp:lastPrinted>
  <dcterms:created xsi:type="dcterms:W3CDTF">2002-12-03T18:20:38Z</dcterms:created>
  <dcterms:modified xsi:type="dcterms:W3CDTF">2026-04-02T08:29:13Z</dcterms:modified>
</cp:coreProperties>
</file>