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M:\UID\Team\RegRep\Meldewesen\VAG\Mandant UI\Meldungen\2024\2024 - 09\Homepage\"/>
    </mc:Choice>
  </mc:AlternateContent>
  <xr:revisionPtr revIDLastSave="0" documentId="8_{279D69DD-CA15-4C7F-9D56-9AA86ACE5297}" xr6:coauthVersionLast="47" xr6:coauthVersionMax="47" xr10:uidLastSave="{00000000-0000-0000-0000-000000000000}"/>
  <bookViews>
    <workbookView xWindow="2868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<sst xmlns="http://schemas.openxmlformats.org/spreadsheetml/2006/main" count="153" uniqueCount="139">
  <si>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</si>
  <si>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</si>
  <si>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</si>
  <si>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</si>
  <si>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</si>
  <si>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</si>
  <si>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</si>
  <si>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</si>
  <si>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</si>
  <si>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</si>
  <si>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</si>
  <si>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</si>
  <si>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</si>
  <si>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</si>
  <si>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</si>
  <si>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</si>
  <si>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</si>
  <si>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</si>
  <si>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</si>
  <si>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</si>
  <si>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</si>
  <si>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</si>
  <si>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</si>
  <si>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</si>
  <si>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</si>
  <si>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</si>
  <si>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</si>
  <si>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</si>
  <si>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</si>
  <si>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</si>
  <si>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</si>
  <si>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</si>
  <si>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</si>
  <si>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</si>
  <si>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</si>
  <si>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</si>
  <si>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</si>
  <si>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</si>
  <si>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</si>
  <si>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</si>
  <si>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</si>
  <si>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</si>
  <si>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</si>
  <si>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</si>
  <si>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</si>
  <si>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</si>
  <si>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</si>
  <si>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</si>
  <si>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</si>
  <si>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</si>
  <si>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</si>
  <si>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</si>
  <si>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</si>
  <si>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</si>
  <si>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</si>
  <si>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</si>
  <si>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</si>
  <si>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</si>
  <si>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</si>
  <si>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</si>
  <si>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</si>
  <si>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</si>
  <si>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</si>
  <si>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</si>
  <si>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</si>
  <si>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</si>
  <si>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</si>
  <si>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</si>
  <si>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</si>
  <si>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</si>
  <si>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</si>
  <si>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</si>
  <si>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</si>
  <si>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</si>
  <si>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</si>
  <si>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</si>
  <si>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</si>
  <si>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</si>
  <si>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</si>
  <si>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</si>
  <si>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</si>
  <si>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</si>
  <si>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</si>
  <si>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</si>
  <si>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</si>
  <si>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</si>
  <si>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</si>
  <si>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</si>
  <si>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</si>
  <si>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</si>
  <si>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</si>
  <si>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</si>
  <si>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</si>
  <si>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</si>
  <si>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</si>
  <si>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</si>
  <si>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</si>
  <si>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</si>
  <si>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</si>
  <si>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30.09.2024</t>
  </si>
  <si>
    <t>Berenberg Guardian R A</t>
  </si>
  <si>
    <t>DE000A3D9HK3</t>
  </si>
  <si>
    <t xml:space="preserve">Universal-Investment-Gesellschaft mbH </t>
  </si>
  <si>
    <t>Frankfurt am Main</t>
  </si>
  <si>
    <t>börsentäglich</t>
  </si>
  <si>
    <t>ohne Benchmark</t>
  </si>
  <si>
    <t>EUR</t>
  </si>
  <si>
    <t>Deutschland, Bundesrepublik</t>
  </si>
  <si>
    <t>529900AQBND3S6YJLY83</t>
  </si>
  <si>
    <t>110000</t>
  </si>
  <si>
    <t>Frankreich, Republik</t>
  </si>
  <si>
    <t>969500KCGF3SUYJHPV70</t>
  </si>
  <si>
    <t>450287</t>
  </si>
  <si>
    <t>Commerzbank AG</t>
  </si>
  <si>
    <t>851WYGNLUQLFZBSYGB56</t>
  </si>
  <si>
    <t>803200</t>
  </si>
  <si>
    <t>Landesbank Baden-Württemberg</t>
  </si>
  <si>
    <t>B81CK4ESI35472RHJ606</t>
  </si>
  <si>
    <t>346012</t>
  </si>
  <si>
    <t>Belgien, Königreich</t>
  </si>
  <si>
    <t>549300SZ25JZFHRHWD76</t>
  </si>
  <si>
    <t>450063</t>
  </si>
  <si>
    <t>Niederlande, Königreich der</t>
  </si>
  <si>
    <t>254900G14ALGVKORFN62</t>
  </si>
  <si>
    <t>456326</t>
  </si>
  <si>
    <t>Europäischer Stabilitätsmechanismus [ESM]</t>
  </si>
  <si>
    <t>222100W4EEAQ77386N50</t>
  </si>
  <si>
    <t>465197</t>
  </si>
  <si>
    <t>Caisse des Dépôts et Consignations</t>
  </si>
  <si>
    <t>969500Q2PFTTP0Y5QL44</t>
  </si>
  <si>
    <t>195937</t>
  </si>
  <si>
    <t>BNP Paribas S.A.</t>
  </si>
  <si>
    <t>R0MUWSFPU8MPRO8K5P83</t>
  </si>
  <si>
    <t>871001</t>
  </si>
  <si>
    <t>Société Générale S.A.</t>
  </si>
  <si>
    <t>O2RNE8IBXP4R0TD8PU41</t>
  </si>
  <si>
    <t>873403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</si>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</sst>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Font="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ont="1" applyFill="1" applyBorder="1" applyAlignment="1">
      <alignment horizontal="right" vertical="top"/>
    </xf>
    <xf numFmtId="2" fontId="1" fillId="2" borderId="1" xfId="1" applyNumberFormat="1" applyFont="1" applyFill="1" applyBorder="1" applyAlignment="1">
      <alignment horizontal="right" vertical="top"/>
    </xf>
    <xf numFmtId="0" fontId="1" fillId="0" borderId="0" xfId="1" applyFont="1" applyAlignment="1">
      <alignment horizontal="left" vertical="top"/>
    </xf>
    <xf numFmtId="0" fontId="1" fillId="0" borderId="0" xfId="1" applyFont="1" applyAlignment="1">
      <alignment vertical="top" wrapText="1"/>
    </xf>
    <xf numFmtId="0" fontId="14" fillId="0" borderId="0" xfId="1" applyFont="1" applyAlignment="1">
      <alignment vertical="top"/>
    </xf>
    <xf numFmtId="2" fontId="1" fillId="0" borderId="0" xfId="1" applyNumberFormat="1" applyFon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NumberFormat="1" applyFont="1" applyFill="1" applyBorder="1" applyAlignment="1">
      <alignment vertical="top" wrapText="1"/>
    </xf>
    <xf numFmtId="0" fontId="1" fillId="6" borderId="1" xfId="0" applyNumberFormat="1"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99.94</v>
      </c>
    </row>
    <row r="23" spans="1:5" ht="14.25" x14ac:dyDescent="0.2">
      <c r="A23" s="41" t="s">
        <v>41</v>
      </c>
      <c r="B23" s="34" t="s">
        <v>42</v>
      </c>
      <c r="C23" s="51" t="s">
        <v>106</v>
      </c>
      <c r="D23" s="26"/>
      <c r="E23" s="26"/>
    </row>
    <row r="24" spans="1:5" ht="14.25" x14ac:dyDescent="0.2">
      <c r="A24" s="41" t="s">
        <v>43</v>
      </c>
      <c r="B24" s="34" t="s">
        <v>17</v>
      </c>
      <c r="C24" s="36"/>
      <c r="D24" s="40">
        <v>0.3</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82.26</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1.77</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17.55</v>
      </c>
      <c r="E36" s="9" t="str">
        <f t="shared" si="0"/>
        <v/>
      </c>
    </row>
    <row r="37" spans="1:5" ht="14.25" x14ac:dyDescent="0.2">
      <c r="A37" s="31" t="s">
        <v>10</v>
      </c>
      <c r="B37" s="34" t="s">
        <v>76</v>
      </c>
      <c r="C37" s="36"/>
      <c r="D37" s="37">
        <v>82.26</v>
      </c>
      <c r="E37" s="9" t="str">
        <f t="shared" si="0"/>
        <v/>
      </c>
    </row>
    <row r="38" spans="1:5" x14ac:dyDescent="0.2">
      <c r="A38" s="42" t="s">
        <v>93</v>
      </c>
      <c r="B38" s="43" t="s">
        <v>94</v>
      </c>
      <c r="C38" s="36"/>
      <c r="D38" s="37">
        <v>82.26</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7.79</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0.19</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0.19</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30.09.2024</v>
      </c>
      <c r="D2" s="9"/>
      <c r="E2" s="9"/>
      <c r="F2" s="9"/>
      <c r="G2" s="9"/>
      <c r="H2" s="9"/>
      <c r="I2" s="9"/>
      <c r="J2" s="9"/>
      <c r="K2" s="9"/>
      <c r="L2" s="9"/>
    </row>
    <row r="3" spans="1:12" ht="25.5" x14ac:dyDescent="0.2">
      <c r="A3" s="6" t="s">
        <v>19</v>
      </c>
      <c r="B3" s="7" t="s">
        <v>65</v>
      </c>
      <c r="C3" s="52" t="str">
        <f>'BVI-Datenblatt'!C3</f>
        <v>Berenberg Guardian R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DE000A3D9HK3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99.94</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20.239999999999998</v>
      </c>
      <c r="I11" s="40">
        <v>20.239999999999998</v>
      </c>
      <c r="J11" s="40">
        <v>0</v>
      </c>
      <c r="K11" s="40">
        <v>0</v>
      </c>
      <c r="L11" s="40">
        <v>0</v>
      </c>
    </row>
    <row r="12" spans="1:12" ht="14.25" x14ac:dyDescent="0.2">
      <c r="A12" s="11">
        <v>2</v>
      </c>
      <c r="B12" s="52" t="s">
        <v>110</v>
      </c>
      <c r="C12" s="14"/>
      <c r="D12" s="17" t="str">
        <f t="shared" ref="D12:D20" si="0">IF($C$4&gt;0,PRODUCT($C$4,$C$5,H12/100),"")</f>
        <v/>
      </c>
      <c r="E12" s="52" t="s">
        <v>111</v>
      </c>
      <c r="F12" s="53" t="s">
        <v>112</v>
      </c>
      <c r="G12" s="8"/>
      <c r="H12" s="40">
        <v>10.46</v>
      </c>
      <c r="I12" s="40">
        <v>10.46</v>
      </c>
      <c r="J12" s="40">
        <v>0</v>
      </c>
      <c r="K12" s="40">
        <v>0</v>
      </c>
      <c r="L12" s="40">
        <v>0</v>
      </c>
    </row>
    <row r="13" spans="1:12" ht="25.5" x14ac:dyDescent="0.2">
      <c r="A13" s="11">
        <v>3</v>
      </c>
      <c r="B13" s="52" t="s">
        <v>113</v>
      </c>
      <c r="C13" s="14"/>
      <c r="D13" s="17" t="str">
        <f t="shared" si="0"/>
        <v/>
      </c>
      <c r="E13" s="52" t="s">
        <v>114</v>
      </c>
      <c r="F13" s="53" t="s">
        <v>115</v>
      </c>
      <c r="G13" s="8"/>
      <c r="H13" s="40">
        <v>10.45</v>
      </c>
      <c r="I13" s="40">
        <v>0</v>
      </c>
      <c r="J13" s="40">
        <v>0</v>
      </c>
      <c r="K13" s="40">
        <v>9.92</v>
      </c>
      <c r="L13" s="40">
        <v>0.53</v>
      </c>
    </row>
    <row r="14" spans="1:12" ht="14.25" x14ac:dyDescent="0.2">
      <c r="A14" s="11">
        <v>4</v>
      </c>
      <c r="B14" s="52" t="s">
        <v>116</v>
      </c>
      <c r="C14" s="14"/>
      <c r="D14" s="17" t="str">
        <f t="shared" si="0"/>
        <v/>
      </c>
      <c r="E14" s="52" t="s">
        <v>117</v>
      </c>
      <c r="F14" s="53" t="s">
        <v>118</v>
      </c>
      <c r="G14" s="8"/>
      <c r="H14" s="40">
        <v>8.52</v>
      </c>
      <c r="I14" s="40">
        <v>0</v>
      </c>
      <c r="J14" s="40">
        <v>0</v>
      </c>
      <c r="K14" s="40">
        <v>8.08</v>
      </c>
      <c r="L14" s="40">
        <v>0.44</v>
      </c>
    </row>
    <row r="15" spans="1:12" ht="14.25" x14ac:dyDescent="0.2">
      <c r="A15" s="11">
        <v>5</v>
      </c>
      <c r="B15" s="52" t="s">
        <v>119</v>
      </c>
      <c r="C15" s="14"/>
      <c r="D15" s="17" t="str">
        <f t="shared" si="0"/>
        <v/>
      </c>
      <c r="E15" s="52" t="s">
        <v>120</v>
      </c>
      <c r="F15" s="53" t="s">
        <v>121</v>
      </c>
      <c r="G15" s="8"/>
      <c r="H15" s="40">
        <v>7.09</v>
      </c>
      <c r="I15" s="40">
        <v>7.09</v>
      </c>
      <c r="J15" s="40">
        <v>0</v>
      </c>
      <c r="K15" s="40">
        <v>0</v>
      </c>
      <c r="L15" s="40">
        <v>0</v>
      </c>
    </row>
    <row r="16" spans="1:12" ht="14.25" x14ac:dyDescent="0.2">
      <c r="A16" s="11">
        <v>6</v>
      </c>
      <c r="B16" s="52" t="s">
        <v>122</v>
      </c>
      <c r="C16" s="14"/>
      <c r="D16" s="17" t="str">
        <f t="shared" si="0"/>
        <v/>
      </c>
      <c r="E16" s="52" t="s">
        <v>123</v>
      </c>
      <c r="F16" s="53" t="s">
        <v>124</v>
      </c>
      <c r="G16" s="8"/>
      <c r="H16" s="40">
        <v>6.12</v>
      </c>
      <c r="I16" s="40">
        <v>6.12</v>
      </c>
      <c r="J16" s="40">
        <v>0</v>
      </c>
      <c r="K16" s="40">
        <v>0</v>
      </c>
      <c r="L16" s="40">
        <v>0</v>
      </c>
    </row>
    <row r="17" spans="1:12" ht="14.25" x14ac:dyDescent="0.2">
      <c r="A17" s="11">
        <v>7</v>
      </c>
      <c r="B17" s="52" t="s">
        <v>125</v>
      </c>
      <c r="C17" s="14"/>
      <c r="D17" s="17" t="str">
        <f t="shared" si="0"/>
        <v/>
      </c>
      <c r="E17" s="52" t="s">
        <v>126</v>
      </c>
      <c r="F17" s="53" t="s">
        <v>127</v>
      </c>
      <c r="G17" s="8"/>
      <c r="H17" s="40">
        <v>4.09</v>
      </c>
      <c r="I17" s="40">
        <v>4.09</v>
      </c>
      <c r="J17" s="40">
        <v>0</v>
      </c>
      <c r="K17" s="40">
        <v>0</v>
      </c>
      <c r="L17" s="40">
        <v>0</v>
      </c>
    </row>
    <row r="18" spans="1:12" ht="14.25" x14ac:dyDescent="0.2">
      <c r="A18" s="11">
        <v>8</v>
      </c>
      <c r="B18" s="52" t="s">
        <v>128</v>
      </c>
      <c r="C18" s="14"/>
      <c r="D18" s="17" t="str">
        <f t="shared" si="0"/>
        <v/>
      </c>
      <c r="E18" s="52" t="s">
        <v>129</v>
      </c>
      <c r="F18" s="53" t="s">
        <v>130</v>
      </c>
      <c r="G18" s="8"/>
      <c r="H18" s="40">
        <v>1.87</v>
      </c>
      <c r="I18" s="40">
        <v>0</v>
      </c>
      <c r="J18" s="40">
        <v>0</v>
      </c>
      <c r="K18" s="40">
        <v>1.1499999999999999</v>
      </c>
      <c r="L18" s="40">
        <v>0.72</v>
      </c>
    </row>
    <row r="19" spans="1:12" ht="25.5" x14ac:dyDescent="0.2">
      <c r="A19" s="11">
        <v>9</v>
      </c>
      <c r="B19" s="52" t="s">
        <v>131</v>
      </c>
      <c r="C19" s="14"/>
      <c r="D19" s="17" t="str">
        <f t="shared" si="0"/>
        <v/>
      </c>
      <c r="E19" s="52" t="s">
        <v>132</v>
      </c>
      <c r="F19" s="53" t="s">
        <v>133</v>
      </c>
      <c r="G19" s="8"/>
      <c r="H19" s="40">
        <v>1.4</v>
      </c>
      <c r="I19" s="40">
        <v>0</v>
      </c>
      <c r="J19" s="40">
        <v>0</v>
      </c>
      <c r="K19" s="40">
        <v>1.1100000000000001</v>
      </c>
      <c r="L19" s="40">
        <v>0.28999999999999998</v>
      </c>
    </row>
    <row r="20" spans="1:12" ht="14.25" x14ac:dyDescent="0.2">
      <c r="A20" s="11">
        <v>10</v>
      </c>
      <c r="B20" s="52" t="s">
        <v>134</v>
      </c>
      <c r="C20" s="14"/>
      <c r="D20" s="17" t="str">
        <f t="shared" si="0"/>
        <v/>
      </c>
      <c r="E20" s="52" t="s">
        <v>135</v>
      </c>
      <c r="F20" s="53" t="s">
        <v>136</v>
      </c>
      <c r="G20" s="8"/>
      <c r="H20" s="40">
        <v>1.36</v>
      </c>
      <c r="I20" s="40">
        <v>0</v>
      </c>
      <c r="J20" s="40">
        <v>0</v>
      </c>
      <c r="K20" s="40">
        <v>1.36</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2024-10-02T08:41:44Z</dcterms:modified>
</cp:coreProperties>
</file>