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M:\UID\Team\RegRep\Meldewesen\VAG\Mandant UI\Meldungen\2024\2024 - 03\Homepage\"/>
    </mc:Choice>
  </mc:AlternateContent>
  <xr:revisionPtr revIDLastSave="0" documentId="8_{6CAC150F-B4A3-4710-8D37-E62D73FFE26C}" xr6:coauthVersionLast="47" xr6:coauthVersionMax="47" xr10:uidLastSave="{00000000-0000-0000-0000-000000000000}"/>
  <bookViews>
    <workbookView xWindow="28680" yWindow="-120" windowWidth="29040" windowHeight="15840" xr2:uid="{265173B8-3DD9-429C-9B73-9A0F403E7C84}"/>
  </bookViews>
  <sheets>
    <sheet name="BVI-Datenblatt" sheetId="2" r:id="rId1"/>
    <sheet name="BVI-Schuldnerliste" sheetId="3" r:id="rId2"/>
  </sheets>
  <definedNames>
    <definedName name="_xlnm.Print_Area" localSheetId="0">'BVI-Datenblatt'!$A$1:$E$56</definedName>
    <definedName name="_xlnm.Print_Area" localSheetId="1">'BVI-Schuldnerliste'!$A$1:$L$28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3" l="1"/>
  <c r="D19" i="3"/>
  <c r="D18" i="3"/>
  <c r="D17" i="3"/>
  <c r="D16" i="3"/>
  <c r="D15" i="3"/>
  <c r="D14" i="3"/>
  <c r="D13" i="3"/>
  <c r="D12" i="3"/>
  <c r="D11" i="3"/>
  <c r="C10" i="3"/>
  <c r="D9" i="3"/>
  <c r="C8" i="3"/>
  <c r="C7" i="3"/>
  <c r="C6" i="3"/>
  <c r="C3" i="3"/>
  <c r="C2" i="3"/>
  <c r="D56" i="2"/>
  <c r="D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9C027915-7917-4617-B6D0-B372BDA0A1D3}">
      <text>
        <r>
          <rPr>
            <sz val="9"/>
            <color indexed="81"/>
            <rFont val="Segoe UI"/>
            <family val="2"/>
          </rPr>
          <t xml:space="preserve">Zur besseren CSV-Verarbeitung wird das Wort Prozent ausgeschrieben. 
</t>
        </r>
      </text>
    </comment>
    <comment ref="C9" authorId="0" shapeId="0" xr:uid="{959362A6-FEBF-4FB7-B2D8-840DECC41C48}">
      <text>
        <r>
          <rPr>
            <sz val="9"/>
            <color indexed="81"/>
            <rFont val="Segoe UI"/>
            <family val="2"/>
          </rPr>
          <t>Inländisches Investmentvermögen=1
EU-Investmentvermögen=2</t>
        </r>
      </text>
    </comment>
    <comment ref="C10" authorId="0" shapeId="0" xr:uid="{9ACEA919-170A-42A4-9F73-104AA71C77F8}">
      <text>
        <r>
          <rPr>
            <sz val="9"/>
            <color indexed="81"/>
            <rFont val="Segoe UI"/>
            <family val="2"/>
          </rPr>
          <t>OGAW=1
AIF (Spezialfonds etc)=2</t>
        </r>
      </text>
    </comment>
    <comment ref="C11" authorId="0" shapeId="0" xr:uid="{89C9EB6E-DE92-40DF-96C9-1AC2C7B986BA}">
      <text>
        <r>
          <rPr>
            <sz val="9"/>
            <color indexed="81"/>
            <rFont val="Segoe UI"/>
            <family val="2"/>
          </rPr>
          <t>1=ja
0=nein</t>
        </r>
      </text>
    </comment>
    <comment ref="C19" authorId="0" shapeId="0" xr:uid="{45FD1801-38F0-4080-89A8-6EA1D09B2190}">
      <text>
        <r>
          <rPr>
            <sz val="9"/>
            <color indexed="81"/>
            <rFont val="Segoe UI"/>
            <family val="2"/>
          </rPr>
          <t>1=ja
0=nein</t>
        </r>
      </text>
    </comment>
    <comment ref="E25" authorId="0" shapeId="0" xr:uid="{1C0DFC47-315C-4CE0-99B0-50CD922DB431}">
      <text>
        <r>
          <rPr>
            <sz val="9"/>
            <color indexed="81"/>
            <rFont val="Segoe UI"/>
            <family val="2"/>
          </rPr>
          <t xml:space="preserve">Formel hinterlegt.
</t>
        </r>
      </text>
    </comment>
    <comment ref="E26" authorId="0" shapeId="0" xr:uid="{8160120A-0E05-4536-B7DF-1207856734C0}">
      <text>
        <r>
          <rPr>
            <sz val="9"/>
            <color indexed="81"/>
            <rFont val="Segoe UI"/>
            <family val="2"/>
          </rPr>
          <t xml:space="preserve">Formel hinterlegt.
</t>
        </r>
      </text>
    </comment>
    <comment ref="E27" authorId="0" shapeId="0" xr:uid="{E5DB72E1-F246-4004-85EF-AA90317A6AF3}">
      <text>
        <r>
          <rPr>
            <sz val="9"/>
            <color indexed="81"/>
            <rFont val="Segoe UI"/>
            <family val="2"/>
          </rPr>
          <t xml:space="preserve">Formel hinterlegt.
</t>
        </r>
      </text>
    </comment>
    <comment ref="E28" authorId="0" shapeId="0" xr:uid="{037EEB14-9881-4131-973F-2E716639E882}">
      <text>
        <r>
          <rPr>
            <sz val="9"/>
            <color indexed="81"/>
            <rFont val="Segoe UI"/>
            <family val="2"/>
          </rPr>
          <t xml:space="preserve">Formel hinterlegt.
</t>
        </r>
      </text>
    </comment>
    <comment ref="E29" authorId="0" shapeId="0" xr:uid="{7F34BCC1-0923-425C-81FF-0B77675D9974}">
      <text>
        <r>
          <rPr>
            <sz val="9"/>
            <color indexed="81"/>
            <rFont val="Segoe UI"/>
            <family val="2"/>
          </rPr>
          <t xml:space="preserve">Formel hinterlegt.
</t>
        </r>
      </text>
    </comment>
    <comment ref="E30" authorId="0" shapeId="0" xr:uid="{0A600C3D-5D63-4AB3-80AE-BC978D19C274}">
      <text>
        <r>
          <rPr>
            <sz val="9"/>
            <color indexed="81"/>
            <rFont val="Segoe UI"/>
            <family val="2"/>
          </rPr>
          <t xml:space="preserve">Formel hinterlegt.
</t>
        </r>
      </text>
    </comment>
    <comment ref="E31" authorId="0" shapeId="0" xr:uid="{2A37DA3E-C28F-4FFC-B321-48167AF38B6F}">
      <text>
        <r>
          <rPr>
            <sz val="9"/>
            <color indexed="81"/>
            <rFont val="Segoe UI"/>
            <family val="2"/>
          </rPr>
          <t xml:space="preserve">Formel hinterlegt.
</t>
        </r>
      </text>
    </comment>
    <comment ref="E32" authorId="0" shapeId="0" xr:uid="{F03DBD23-EB16-47B9-A675-ED1437C0F5AF}">
      <text>
        <r>
          <rPr>
            <sz val="9"/>
            <color indexed="81"/>
            <rFont val="Segoe UI"/>
            <family val="2"/>
          </rPr>
          <t xml:space="preserve">Formel hinterlegt.
</t>
        </r>
      </text>
    </comment>
    <comment ref="E33" authorId="0" shapeId="0" xr:uid="{2877205E-C1B4-4066-B6D0-C5FBE5FC7A4D}">
      <text>
        <r>
          <rPr>
            <sz val="9"/>
            <color indexed="81"/>
            <rFont val="Segoe UI"/>
            <family val="2"/>
          </rPr>
          <t xml:space="preserve">Formel hinterlegt.
</t>
        </r>
      </text>
    </comment>
    <comment ref="E34" authorId="0" shapeId="0" xr:uid="{37117936-BBEB-4CDC-9172-83159022023E}">
      <text>
        <r>
          <rPr>
            <sz val="9"/>
            <color indexed="81"/>
            <rFont val="Segoe UI"/>
            <family val="2"/>
          </rPr>
          <t xml:space="preserve">Formel hinterlegt.
</t>
        </r>
      </text>
    </comment>
    <comment ref="E35" authorId="0" shapeId="0" xr:uid="{A79013D0-0896-4E99-A188-67A5246303C2}">
      <text>
        <r>
          <rPr>
            <sz val="9"/>
            <color indexed="81"/>
            <rFont val="Segoe UI"/>
            <family val="2"/>
          </rPr>
          <t xml:space="preserve">Formel hinterlegt.
</t>
        </r>
      </text>
    </comment>
    <comment ref="E36" authorId="0" shapeId="0" xr:uid="{6B64A1E0-4BBD-459C-8C2C-74C3FC9A5731}">
      <text>
        <r>
          <rPr>
            <sz val="9"/>
            <color indexed="81"/>
            <rFont val="Segoe UI"/>
            <family val="2"/>
          </rPr>
          <t xml:space="preserve">Formel hinterlegt.
</t>
        </r>
      </text>
    </comment>
    <comment ref="E37" authorId="0" shapeId="0" xr:uid="{1BD6FB36-1E26-47E6-9D77-A25B6850047C}">
      <text>
        <r>
          <rPr>
            <sz val="9"/>
            <color indexed="81"/>
            <rFont val="Segoe UI"/>
            <family val="2"/>
          </rPr>
          <t xml:space="preserve">Formel hinterlegt.
</t>
        </r>
      </text>
    </comment>
    <comment ref="E38" authorId="0" shapeId="0" xr:uid="{07386757-F93A-4AED-9AC1-021A98B0CC2A}">
      <text>
        <r>
          <rPr>
            <sz val="9"/>
            <color indexed="81"/>
            <rFont val="Segoe UI"/>
            <family val="2"/>
          </rPr>
          <t xml:space="preserve">Formel hinterlegt.
</t>
        </r>
      </text>
    </comment>
    <comment ref="E39" authorId="0" shapeId="0" xr:uid="{D44AA1E8-BCFB-45EF-B44C-ECFD55833820}">
      <text>
        <r>
          <rPr>
            <sz val="9"/>
            <color indexed="81"/>
            <rFont val="Segoe UI"/>
            <family val="2"/>
          </rPr>
          <t xml:space="preserve">Formel hinterlegt.
</t>
        </r>
      </text>
    </comment>
    <comment ref="E40" authorId="0" shapeId="0" xr:uid="{93E0A640-D4D6-4067-84ED-D9460ED6FFAA}">
      <text>
        <r>
          <rPr>
            <sz val="9"/>
            <color indexed="81"/>
            <rFont val="Segoe UI"/>
            <family val="2"/>
          </rPr>
          <t xml:space="preserve">Formel hinterlegt.
</t>
        </r>
      </text>
    </comment>
    <comment ref="E41" authorId="0" shapeId="0" xr:uid="{B33C144D-72CD-405F-843B-5AD229CE7142}">
      <text>
        <r>
          <rPr>
            <sz val="9"/>
            <color indexed="81"/>
            <rFont val="Segoe UI"/>
            <family val="2"/>
          </rPr>
          <t xml:space="preserve">Formel hinterlegt.
</t>
        </r>
      </text>
    </comment>
    <comment ref="E42" authorId="0" shapeId="0" xr:uid="{45F9088E-381F-40A1-BC80-08AFF4B5CFF5}">
      <text>
        <r>
          <rPr>
            <sz val="9"/>
            <color indexed="81"/>
            <rFont val="Segoe UI"/>
            <family val="2"/>
          </rPr>
          <t xml:space="preserve">Formel hinterlegt.
</t>
        </r>
      </text>
    </comment>
    <comment ref="E43" authorId="0" shapeId="0" xr:uid="{F304EF18-8BCC-410B-AA75-FDA80468AEC9}">
      <text>
        <r>
          <rPr>
            <sz val="9"/>
            <color indexed="81"/>
            <rFont val="Segoe UI"/>
            <family val="2"/>
          </rPr>
          <t xml:space="preserve">Formel hinterlegt.
</t>
        </r>
      </text>
    </comment>
    <comment ref="E44" authorId="0" shapeId="0" xr:uid="{5E236C4F-24F0-4F10-B9F3-49CE30D9EE8F}">
      <text>
        <r>
          <rPr>
            <sz val="9"/>
            <color indexed="81"/>
            <rFont val="Segoe UI"/>
            <family val="2"/>
          </rPr>
          <t xml:space="preserve">Formel hinterlegt.
</t>
        </r>
      </text>
    </comment>
    <comment ref="E45" authorId="0" shapeId="0" xr:uid="{88AF49E8-6788-4EDF-A3FF-44B8AB319BFF}">
      <text>
        <r>
          <rPr>
            <sz val="9"/>
            <color indexed="81"/>
            <rFont val="Segoe UI"/>
            <family val="2"/>
          </rPr>
          <t xml:space="preserve">Formel hinterlegt.
</t>
        </r>
      </text>
    </comment>
    <comment ref="E46" authorId="0" shapeId="0" xr:uid="{7324766C-3B4D-4A2A-A0FA-03F72D3B5BE5}">
      <text>
        <r>
          <rPr>
            <sz val="9"/>
            <color indexed="81"/>
            <rFont val="Segoe UI"/>
            <family val="2"/>
          </rPr>
          <t xml:space="preserve">Formel hinterlegt.
</t>
        </r>
      </text>
    </comment>
    <comment ref="E47" authorId="0" shapeId="0" xr:uid="{363765D8-299B-4F61-B545-1B27721FDE28}">
      <text>
        <r>
          <rPr>
            <sz val="9"/>
            <color indexed="81"/>
            <rFont val="Segoe UI"/>
            <family val="2"/>
          </rPr>
          <t xml:space="preserve">Formel hinterlegt.
</t>
        </r>
      </text>
    </comment>
    <comment ref="E48" authorId="0" shapeId="0" xr:uid="{15CAF427-6D13-48D7-8F95-1AB6012919ED}">
      <text>
        <r>
          <rPr>
            <sz val="9"/>
            <color indexed="81"/>
            <rFont val="Segoe UI"/>
            <family val="2"/>
          </rPr>
          <t xml:space="preserve">Formel hinterlegt.
</t>
        </r>
      </text>
    </comment>
    <comment ref="E49" authorId="0" shapeId="0" xr:uid="{60F7B06C-F253-4AC3-8514-C2F60BEEE46D}">
      <text>
        <r>
          <rPr>
            <sz val="9"/>
            <color indexed="81"/>
            <rFont val="Segoe UI"/>
            <family val="2"/>
          </rPr>
          <t xml:space="preserve">Formel hinterlegt.
</t>
        </r>
      </text>
    </comment>
    <comment ref="E50" authorId="0" shapeId="0" xr:uid="{0D09C41D-81CD-4148-806B-6DE20EAAD8F6}">
      <text>
        <r>
          <rPr>
            <sz val="9"/>
            <color indexed="81"/>
            <rFont val="Segoe UI"/>
            <family val="2"/>
          </rPr>
          <t xml:space="preserve">Formel hinterlegt.
</t>
        </r>
      </text>
    </comment>
    <comment ref="E51" authorId="0" shapeId="0" xr:uid="{FFA178AE-280A-44CF-A54B-82163140B8D4}">
      <text>
        <r>
          <rPr>
            <sz val="9"/>
            <color indexed="81"/>
            <rFont val="Segoe UI"/>
            <family val="2"/>
          </rPr>
          <t xml:space="preserve">Formel hinterlegt.
</t>
        </r>
      </text>
    </comment>
    <comment ref="E52" authorId="0" shapeId="0" xr:uid="{F64CC90E-5C5D-4FA4-9B19-F1C56E28F085}">
      <text>
        <r>
          <rPr>
            <sz val="9"/>
            <color indexed="81"/>
            <rFont val="Segoe UI"/>
            <family val="2"/>
          </rPr>
          <t xml:space="preserve">Formel hinterlegt.
</t>
        </r>
      </text>
    </comment>
    <comment ref="E53" authorId="0" shapeId="0" xr:uid="{4443987A-6971-45E3-B116-0472C6543D69}">
      <text>
        <r>
          <rPr>
            <sz val="9"/>
            <color indexed="81"/>
            <rFont val="Segoe UI"/>
            <family val="2"/>
          </rPr>
          <t xml:space="preserve">Formel hinterlegt.
</t>
        </r>
      </text>
    </comment>
    <comment ref="E54" authorId="0" shapeId="0" xr:uid="{246A8DF6-414C-4078-8C98-BB5C382CF397}">
      <text>
        <r>
          <rPr>
            <sz val="9"/>
            <color indexed="81"/>
            <rFont val="Segoe UI"/>
            <family val="2"/>
          </rPr>
          <t xml:space="preserve">Formel hinterlegt.
</t>
        </r>
      </text>
    </comment>
    <comment ref="D55" authorId="1" shapeId="0" xr:uid="{A2B11060-8987-4601-AFB0-D89B70D2DC79}">
      <text>
        <r>
          <rPr>
            <b/>
            <sz val="8"/>
            <color indexed="10"/>
            <rFont val="Tahoma"/>
            <family val="2"/>
          </rPr>
          <t>Formel hinterlegt</t>
        </r>
      </text>
    </comment>
    <comment ref="E55" authorId="0" shapeId="0" xr:uid="{4949B7D2-584B-4289-B3A4-D26F1E3ACF78}">
      <text>
        <r>
          <rPr>
            <sz val="9"/>
            <color indexed="81"/>
            <rFont val="Segoe UI"/>
            <family val="2"/>
          </rPr>
          <t xml:space="preserve">Formel hinterlegt.
</t>
        </r>
      </text>
    </comment>
    <comment ref="D56" authorId="2" shapeId="0" xr:uid="{C1D037C9-F710-4431-9380-1766AB3D7265}">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789F1568-CAFB-49F5-B7CB-483B893242AF}">
      <text>
        <r>
          <rPr>
            <sz val="9"/>
            <color indexed="81"/>
            <rFont val="Segoe UI"/>
            <family val="2"/>
          </rPr>
          <t xml:space="preserve">Formel hinterlegt.
</t>
        </r>
      </text>
    </comment>
    <comment ref="D12" authorId="0" shapeId="0" xr:uid="{077021CB-E7EA-4957-849F-AB22996856A3}">
      <text>
        <r>
          <rPr>
            <sz val="9"/>
            <color indexed="81"/>
            <rFont val="Segoe UI"/>
            <family val="2"/>
          </rPr>
          <t xml:space="preserve">Formel hinterlegt. </t>
        </r>
      </text>
    </comment>
    <comment ref="D13" authorId="0" shapeId="0" xr:uid="{5F59CD40-6737-4C88-9A2B-62E325C58F5A}">
      <text>
        <r>
          <rPr>
            <sz val="9"/>
            <color indexed="81"/>
            <rFont val="Segoe UI"/>
            <family val="2"/>
          </rPr>
          <t xml:space="preserve">Formel hinterlegt.
</t>
        </r>
      </text>
    </comment>
    <comment ref="D14" authorId="0" shapeId="0" xr:uid="{071CA4DB-2F9D-447D-9169-42F658931820}">
      <text>
        <r>
          <rPr>
            <sz val="9"/>
            <color indexed="81"/>
            <rFont val="Segoe UI"/>
            <family val="2"/>
          </rPr>
          <t xml:space="preserve">Formel hinterlegt.
</t>
        </r>
      </text>
    </comment>
    <comment ref="D15" authorId="0" shapeId="0" xr:uid="{8F994896-7370-4FEF-9C19-549D9C31EEEE}">
      <text>
        <r>
          <rPr>
            <sz val="9"/>
            <color indexed="81"/>
            <rFont val="Segoe UI"/>
            <family val="2"/>
          </rPr>
          <t xml:space="preserve">Formel hinterlegt.
</t>
        </r>
      </text>
    </comment>
    <comment ref="D16" authorId="0" shapeId="0" xr:uid="{25747574-0E64-413C-B8D3-EAF06DFEC1B6}">
      <text>
        <r>
          <rPr>
            <sz val="9"/>
            <color indexed="81"/>
            <rFont val="Segoe UI"/>
            <family val="2"/>
          </rPr>
          <t xml:space="preserve">Formel hinterlegt.
</t>
        </r>
      </text>
    </comment>
    <comment ref="D17" authorId="0" shapeId="0" xr:uid="{BC12757B-2F59-43B7-9634-9998D46A519E}">
      <text>
        <r>
          <rPr>
            <sz val="9"/>
            <color indexed="81"/>
            <rFont val="Segoe UI"/>
            <family val="2"/>
          </rPr>
          <t xml:space="preserve">Formel hinterlegt.
</t>
        </r>
      </text>
    </comment>
    <comment ref="D18" authorId="0" shapeId="0" xr:uid="{6B3BD670-6369-4247-B28E-6730BA52A0E2}">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0C0C4A59-BD60-4753-8A05-67D4E3C1BEFD}">
      <text>
        <r>
          <rPr>
            <sz val="9"/>
            <color indexed="81"/>
            <rFont val="Segoe UI"/>
            <family val="2"/>
          </rPr>
          <t xml:space="preserve">Formel hinterlegt.
</t>
        </r>
      </text>
    </comment>
    <comment ref="D20" authorId="0" shapeId="0" xr:uid="{DFDC7CE6-E864-42BF-9FB1-7B8AA0AD4A48}">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<sst xmlns="http://schemas.openxmlformats.org/spreadsheetml/2006/main" count="153" uniqueCount="139">
  <si>
    <t xml:space="preserve">01_Zeile </t>
  </si>
  <si>
    <t>02_Bezeichnung</t>
  </si>
  <si>
    <t xml:space="preserve">03_Textangabe </t>
  </si>
  <si>
    <t>04_prozent vom Wert der Anteilsklasse</t>
  </si>
  <si>
    <t>05_Zeitwert</t>
  </si>
  <si>
    <t>Berichtsstichtag</t>
  </si>
  <si>
    <t>28.03.2024</t>
  </si>
  <si>
    <t>0a</t>
  </si>
  <si>
    <t>Name des Fonds/der Anteilsklasse</t>
  </si>
  <si>
    <t>GANÉ Global Equity Fund AK A</t>
  </si>
  <si>
    <t>Anzahl der Anteile</t>
  </si>
  <si>
    <t>Buchwert eines Anteils</t>
  </si>
  <si>
    <t>Identifier (ISIN)</t>
  </si>
  <si>
    <t>DE000A3DEBF5</t>
  </si>
  <si>
    <t>Name der Verwaltungsgesellschaft</t>
  </si>
  <si>
    <t xml:space="preserve">Universal-Investment-Gesellschaft mbH </t>
  </si>
  <si>
    <t>Sitz der Verwaltungsgesellschaft</t>
  </si>
  <si>
    <t>Frankfurt am Main</t>
  </si>
  <si>
    <t>Inländisches Investmentvermögen oder EU-Investmentvermögen</t>
  </si>
  <si>
    <t>OGAW oder Spezialfonds</t>
  </si>
  <si>
    <t>Börsennotierung? Ja / Nein</t>
  </si>
  <si>
    <t>Rückgabefrist der Fondsanteile</t>
  </si>
  <si>
    <t>börsentäglich</t>
  </si>
  <si>
    <t>Marktrisikopotential</t>
  </si>
  <si>
    <t>Index / Benchmark I</t>
  </si>
  <si>
    <t>MSCI World Net Return (EUR)</t>
  </si>
  <si>
    <t>Index / Benchmark II, ggf. andere Maßgabe</t>
  </si>
  <si>
    <t>Nr. der AnlV</t>
  </si>
  <si>
    <t>Ersterwerb? Ja / Nein</t>
  </si>
  <si>
    <t>Wenn „Ja“ Erwerbsdatum</t>
  </si>
  <si>
    <t>Ist die Anlage transparent? Ja / Nein</t>
  </si>
  <si>
    <t>Bestand des Vorjahres</t>
  </si>
  <si>
    <t>Aktueller Bestand</t>
  </si>
  <si>
    <t>Anteilswert</t>
  </si>
  <si>
    <t>19a</t>
  </si>
  <si>
    <t>Währung des Fonds/der Anteilscheinklasse</t>
  </si>
  <si>
    <t>EUR</t>
  </si>
  <si>
    <t xml:space="preserve">19b </t>
  </si>
  <si>
    <t>Anteil der Fremdwährung (Zeitwert)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</si>
  <si>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</si>
  <si>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</si>
  <si>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</si>
  <si>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t>
  </si>
  <si>
    <t>Anteil an REITs</t>
  </si>
  <si>
    <t>Anteil an Immobilienfonds (Nr. 14 Bst. c)</t>
  </si>
  <si>
    <t>Anteil der Schuldverschreibungen nach Nr. 6, 7 Bst. a, b, c und 8</t>
  </si>
  <si>
    <t>27*</t>
  </si>
  <si>
    <t>davon: Anteil der Schuldverschreibungen nach Nr. 7 Bst. c</t>
  </si>
  <si>
    <t>28*</t>
  </si>
  <si>
    <t>davon: Anteil der Schuldverschreibungen nach Nr. 8</t>
  </si>
  <si>
    <t>Anteil der (Schuldschein-)Darlehen nach Nr. 3, 4 Bst. a und
Forderungen nach Nr. 1 und Nr. 11</t>
  </si>
  <si>
    <t>Anteil der anderen Unternehmensdarlehen nach Nr. 4 Bst. c</t>
  </si>
  <si>
    <t>Anteil an Anlagen bei Kreditinstituten nach Nr. 18</t>
  </si>
  <si>
    <t>32*</t>
  </si>
  <si>
    <t>Bonität der Anlagen: Investment-Grade I (AAA bis A-)</t>
  </si>
  <si>
    <t>32a*</t>
  </si>
  <si>
    <t>davon bezogen auf Schuldverschreibungen gem. Zeile 26</t>
  </si>
  <si>
    <t>33*</t>
  </si>
  <si>
    <t>Bonität der Anlagen: Investment-Grade II (BBB+ bis BBB-)</t>
  </si>
  <si>
    <t>33a*</t>
  </si>
  <si>
    <t>34*</t>
  </si>
  <si>
    <t>Bonität der Anlagen: Speculative-Grade (BB+ bis B-)</t>
  </si>
  <si>
    <t>34a*</t>
  </si>
  <si>
    <t>35*</t>
  </si>
  <si>
    <t>Bonität der Anlagen: Default Risk / Default (CCC bis D)</t>
  </si>
  <si>
    <t>35a*</t>
  </si>
  <si>
    <t>36*</t>
  </si>
  <si>
    <t>Bonität der Anlagen: Ohne Bonitätseinschätzung</t>
  </si>
  <si>
    <t>36a*</t>
  </si>
  <si>
    <t>37*</t>
  </si>
  <si>
    <t>davon: Anteil bail-in-fähiger Schuldtitel</t>
  </si>
  <si>
    <t>Anteil an ABS, CLN u.ä. nach Nr. 10</t>
  </si>
  <si>
    <t>39*</t>
  </si>
  <si>
    <t>davon: Anteil an ABS, CLN u.ä. unterhalb Investment-Grade</t>
  </si>
  <si>
    <t>Anteil der verbleibenden, nicht in Zeile 20–26, 29-31 oder 38
zuzuordnenden Vermögenswerte = Restwert</t>
  </si>
  <si>
    <t>41*</t>
  </si>
  <si>
    <t>davon: Anteil an offenen Zielfonds, die die Anforderungen nach Nr. 17 erfüllen</t>
  </si>
  <si>
    <t>42*</t>
  </si>
  <si>
    <t>davon: Anteil an Hedgefonds- oder an Rohstoffrisiken gebundene Anlagen</t>
  </si>
  <si>
    <t>43*</t>
  </si>
  <si>
    <t>davon: Derivate</t>
  </si>
  <si>
    <t>Anteil an nicht transparenten Fonds</t>
  </si>
  <si>
    <t>45a</t>
  </si>
  <si>
    <t>Summe der Anteile</t>
  </si>
  <si>
    <t>45b</t>
  </si>
  <si>
    <t>Übersteigendes Marktrisikopotential 
= Zeile 10 abzüglich 100%</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</si>
  <si>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</si>
  <si>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</si>
  <si>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</si>
  <si>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</si>
  <si>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</si>
  <si>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</si>
  <si>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</si>
  <si>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</si>
  <si>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</si>
  <si>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</si>
  <si>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a</t>
  </si>
  <si>
    <t>b</t>
  </si>
  <si>
    <t>c</t>
  </si>
  <si>
    <t>d</t>
  </si>
  <si>
    <t>e</t>
  </si>
  <si>
    <t>f</t>
  </si>
  <si>
    <t>g</t>
  </si>
  <si>
    <t>h</t>
  </si>
  <si>
    <t>i</t>
  </si>
  <si>
    <t xml:space="preserve">Währung </t>
  </si>
  <si>
    <t>Fosun International Ltd.</t>
  </si>
  <si>
    <t>213800Z99WQEXDF82F09</t>
  </si>
  <si>
    <t>229887</t>
  </si>
  <si>
    <t>L'Occitane International SA</t>
  </si>
  <si>
    <t>549300TLZP9DZV3ROI47</t>
  </si>
  <si>
    <t>720675</t>
  </si>
  <si>
    <t>Alphabet Inc.</t>
  </si>
  <si>
    <t>5493006MHB84DD0ZWV18</t>
  </si>
  <si>
    <t>744225</t>
  </si>
  <si>
    <t>HUGO BOSS AG</t>
  </si>
  <si>
    <t>529900LFVU534EBRXD13</t>
  </si>
  <si>
    <t>524550</t>
  </si>
  <si>
    <t>Sika AG</t>
  </si>
  <si>
    <t>549300R3N69ECGYPU434</t>
  </si>
  <si>
    <t>858573</t>
  </si>
  <si>
    <t>Ferguson PLC</t>
  </si>
  <si>
    <t>213800DU1LGY3R2S2X42</t>
  </si>
  <si>
    <t>860782</t>
  </si>
  <si>
    <t>Geberit AG</t>
  </si>
  <si>
    <t>52990093Z5OHD6T7BS47</t>
  </si>
  <si>
    <t>922734</t>
  </si>
  <si>
    <t>Berkshire Hathaway Inc.</t>
  </si>
  <si>
    <t>5493000C01ZX7D35SD85</t>
  </si>
  <si>
    <t>854075</t>
  </si>
  <si>
    <t>Ermenegildo Zegna N.V.</t>
  </si>
  <si>
    <t>8156003760472AA7E269</t>
  </si>
  <si>
    <t>855991</t>
  </si>
  <si>
    <t>Microsoft Corp.</t>
  </si>
  <si>
    <t>INR2EJN1ERAN0W5ZP974</t>
  </si>
  <si>
    <t>870747</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</si>
  <si>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</si>
  <si>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</si>
  <si>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oder -LEI bzw. Konzern-Nr. oder -LEI von WM-Datenservice verwendet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</si>
</sst>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4" x14ac:knownFonts="1">
    <font>
      <sz val="8"/>
      <name val="Arial"/>
      <family val="2"/>
    </font>
    <font>
      <sz val="10"/>
      <name val="Arial"/>
      <family val="2"/>
    </font>
    <font>
      <b/>
      <sz val="10"/>
      <name val="Arial"/>
      <family val="2"/>
    </font>
    <font>
      <sz val="11"/>
      <color theme="1"/>
      <name val="Arial"/>
      <family val="2"/>
    </font>
    <font>
      <sz val="10"/>
      <color theme="1"/>
      <name val="Arial"/>
      <family val="2"/>
    </font>
    <font>
      <sz val="11"/>
      <color rgb="FF000000"/>
      <name val="Arial"/>
      <family val="2"/>
    </font>
    <font>
      <i/>
      <sz val="10"/>
      <name val="Arial"/>
      <family val="2"/>
    </font>
    <font>
      <sz val="11"/>
      <name val="Arial"/>
      <family val="2"/>
    </font>
    <font>
      <sz val="10"/>
      <color indexed="12"/>
      <name val="Arial"/>
      <family val="2"/>
    </font>
    <font>
      <sz val="9"/>
      <color indexed="81"/>
      <name val="Segoe UI"/>
      <family val="2"/>
    </font>
    <font>
      <b/>
      <sz val="8"/>
      <color indexed="10"/>
      <name val="Tahoma"/>
      <family val="2"/>
    </font>
    <font>
      <b/>
      <sz val="8"/>
      <color indexed="81"/>
      <name val="Tahoma"/>
      <family val="2"/>
    </font>
    <font>
      <b/>
      <sz val="10"/>
      <color theme="1"/>
      <name val="Arial"/>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9">
    <xf numFmtId="0" fontId="0" fillId="0" borderId="0" xfId="0"/>
    <xf numFmtId="0" fontId="2" fillId="2" borderId="1" xfId="2" applyFont="1" applyFill="1" applyBorder="1" applyAlignment="1">
      <alignment horizontal="center" vertical="top"/>
    </xf>
    <xf numFmtId="0" fontId="2" fillId="2" borderId="1" xfId="2" applyFont="1" applyFill="1" applyBorder="1" applyAlignment="1">
      <alignment horizontal="left" vertical="top" wrapText="1"/>
    </xf>
    <xf numFmtId="0" fontId="2" fillId="2" borderId="2" xfId="2" applyFont="1" applyFill="1" applyBorder="1" applyAlignment="1">
      <alignment horizontal="center" vertical="top" wrapText="1"/>
    </xf>
    <xf numFmtId="2" fontId="2" fillId="2" borderId="2" xfId="2" applyNumberFormat="1" applyFont="1" applyFill="1" applyBorder="1" applyAlignment="1">
      <alignment horizontal="center" vertical="top" wrapText="1"/>
    </xf>
    <xf numFmtId="0" fontId="1" fillId="0" borderId="0" xfId="2" applyAlignment="1">
      <alignment vertical="top"/>
    </xf>
    <xf numFmtId="1" fontId="3" fillId="3" borderId="1" xfId="2" applyNumberFormat="1" applyFont="1" applyFill="1" applyBorder="1" applyAlignment="1">
      <alignment horizontal="center" vertical="top" wrapText="1"/>
    </xf>
    <xf numFmtId="0" fontId="4" fillId="2" borderId="1" xfId="2" applyFont="1" applyFill="1" applyBorder="1" applyAlignment="1">
      <alignment vertical="top" wrapText="1"/>
    </xf>
    <xf numFmtId="49" fontId="1" fillId="4" borderId="2" xfId="2" applyNumberFormat="1" applyFont="1" applyFill="1" applyBorder="1" applyAlignment="1">
      <alignment vertical="top"/>
    </xf>
    <xf numFmtId="2" fontId="1" fillId="3" borderId="2" xfId="2" applyNumberFormat="1" applyFill="1" applyBorder="1" applyAlignment="1">
      <alignment vertical="top"/>
    </xf>
    <xf numFmtId="0" fontId="1" fillId="3" borderId="2" xfId="2" applyFill="1" applyBorder="1" applyAlignment="1">
      <alignment vertical="top"/>
    </xf>
    <xf numFmtId="49" fontId="1" fillId="4" borderId="2" xfId="2" applyNumberFormat="1" applyFont="1" applyFill="1" applyBorder="1" applyAlignment="1">
      <alignment vertical="top" wrapText="1"/>
    </xf>
    <xf numFmtId="1" fontId="5" fillId="3" borderId="1" xfId="2" applyNumberFormat="1" applyFont="1" applyFill="1" applyBorder="1" applyAlignment="1">
      <alignment horizontal="center" vertical="top" wrapText="1"/>
    </xf>
    <xf numFmtId="0" fontId="1" fillId="2" borderId="1" xfId="2" applyFill="1" applyBorder="1" applyAlignment="1">
      <alignment vertical="top" wrapText="1"/>
    </xf>
    <xf numFmtId="165" fontId="0" fillId="5" borderId="2" xfId="1" applyNumberFormat="1" applyFont="1" applyFill="1" applyBorder="1" applyAlignment="1">
      <alignment horizontal="right" vertical="top"/>
    </xf>
    <xf numFmtId="1" fontId="5" fillId="3" borderId="2" xfId="2" applyNumberFormat="1" applyFont="1" applyFill="1" applyBorder="1" applyAlignment="1">
      <alignment horizontal="center" vertical="top" wrapText="1"/>
    </xf>
    <xf numFmtId="0" fontId="1" fillId="2" borderId="2" xfId="2" applyFill="1" applyBorder="1" applyAlignment="1">
      <alignment vertical="top" wrapText="1"/>
    </xf>
    <xf numFmtId="2" fontId="0" fillId="5" borderId="2" xfId="1" applyNumberFormat="1" applyFont="1" applyFill="1" applyBorder="1" applyAlignment="1">
      <alignment vertical="top"/>
    </xf>
    <xf numFmtId="0" fontId="4" fillId="2" borderId="2" xfId="2" applyFont="1" applyFill="1" applyBorder="1" applyAlignment="1">
      <alignment vertical="top" wrapText="1"/>
    </xf>
    <xf numFmtId="0" fontId="2" fillId="0" borderId="0" xfId="2" applyFont="1" applyAlignment="1">
      <alignment vertical="top"/>
    </xf>
    <xf numFmtId="49" fontId="1" fillId="3" borderId="2" xfId="2" applyNumberFormat="1" applyFill="1" applyBorder="1" applyAlignment="1">
      <alignment vertical="top"/>
    </xf>
    <xf numFmtId="2" fontId="1" fillId="0" borderId="2" xfId="2" applyNumberFormat="1" applyFont="1" applyBorder="1" applyAlignment="1">
      <alignment vertical="top"/>
    </xf>
    <xf numFmtId="0" fontId="1" fillId="2" borderId="2" xfId="2" applyFont="1" applyFill="1" applyBorder="1" applyAlignment="1">
      <alignment vertical="top" wrapText="1"/>
    </xf>
    <xf numFmtId="49" fontId="1" fillId="5" borderId="2" xfId="2" applyNumberFormat="1" applyFill="1" applyBorder="1" applyAlignment="1">
      <alignment vertical="top"/>
    </xf>
    <xf numFmtId="2" fontId="1" fillId="5" borderId="2" xfId="2" applyNumberFormat="1" applyFill="1" applyBorder="1" applyAlignment="1">
      <alignment vertical="top"/>
    </xf>
    <xf numFmtId="4" fontId="1" fillId="0" borderId="2" xfId="2" applyNumberFormat="1" applyFont="1" applyBorder="1" applyAlignment="1">
      <alignment vertical="top"/>
    </xf>
    <xf numFmtId="1" fontId="3" fillId="3" borderId="2" xfId="2" applyNumberFormat="1" applyFont="1" applyFill="1" applyBorder="1" applyAlignment="1">
      <alignment horizontal="center" vertical="top" wrapText="1"/>
    </xf>
    <xf numFmtId="49" fontId="1" fillId="0" borderId="2" xfId="2" applyNumberFormat="1" applyFont="1" applyBorder="1" applyAlignment="1">
      <alignment horizontal="right" vertical="top"/>
    </xf>
    <xf numFmtId="0" fontId="1" fillId="3" borderId="2" xfId="2" applyFill="1" applyBorder="1"/>
    <xf numFmtId="1" fontId="1" fillId="3" borderId="2" xfId="2" applyNumberFormat="1" applyFont="1" applyFill="1" applyBorder="1" applyAlignment="1">
      <alignment horizontal="center" vertical="top" wrapText="1"/>
    </xf>
    <xf numFmtId="0" fontId="6" fillId="2" borderId="2" xfId="2" applyFont="1" applyFill="1" applyBorder="1" applyAlignment="1">
      <alignment wrapText="1"/>
    </xf>
    <xf numFmtId="1" fontId="7" fillId="3" borderId="2" xfId="2" applyNumberFormat="1" applyFont="1" applyFill="1" applyBorder="1" applyAlignment="1">
      <alignment horizontal="center" vertical="top" wrapText="1"/>
    </xf>
    <xf numFmtId="2" fontId="1" fillId="2" borderId="1" xfId="2" applyNumberFormat="1" applyFill="1" applyBorder="1" applyAlignment="1">
      <alignment horizontal="right" vertical="top"/>
    </xf>
    <xf numFmtId="2" fontId="1" fillId="2" borderId="2" xfId="2" applyNumberFormat="1" applyFill="1" applyBorder="1" applyAlignment="1">
      <alignment horizontal="right" vertical="top"/>
    </xf>
    <xf numFmtId="0" fontId="1" fillId="0" borderId="0" xfId="2" applyAlignment="1">
      <alignment horizontal="left" vertical="top"/>
    </xf>
    <xf numFmtId="0" fontId="1" fillId="0" borderId="0" xfId="2" applyAlignment="1">
      <alignment vertical="top" wrapText="1"/>
    </xf>
    <xf numFmtId="0" fontId="8" fillId="0" borderId="0" xfId="2" applyFont="1" applyAlignment="1">
      <alignment vertical="top"/>
    </xf>
    <xf numFmtId="2" fontId="1" fillId="0" borderId="0" xfId="2" applyNumberFormat="1" applyAlignment="1">
      <alignment horizontal="right" vertical="top"/>
    </xf>
    <xf numFmtId="0" fontId="2" fillId="2" borderId="1" xfId="2" applyFont="1" applyFill="1" applyBorder="1" applyAlignment="1">
      <alignment horizontal="center" vertical="center"/>
    </xf>
    <xf numFmtId="0" fontId="2" fillId="2" borderId="1" xfId="2" applyFont="1" applyFill="1" applyBorder="1" applyAlignment="1">
      <alignment horizontal="center" vertical="center" wrapText="1"/>
    </xf>
    <xf numFmtId="0" fontId="2" fillId="2" borderId="2" xfId="2" applyFont="1" applyFill="1" applyBorder="1" applyAlignment="1">
      <alignment horizontal="center" vertical="center" wrapText="1"/>
    </xf>
    <xf numFmtId="0" fontId="12" fillId="2" borderId="2" xfId="2" applyFont="1" applyFill="1" applyBorder="1" applyAlignment="1">
      <alignment horizontal="center" vertical="center" wrapText="1"/>
    </xf>
    <xf numFmtId="0" fontId="1" fillId="0" borderId="0" xfId="2"/>
    <xf numFmtId="1" fontId="7" fillId="3" borderId="1" xfId="2" applyNumberFormat="1" applyFont="1" applyFill="1" applyBorder="1" applyAlignment="1">
      <alignment horizontal="center" vertical="top" wrapText="1"/>
    </xf>
    <xf numFmtId="0" fontId="1" fillId="2" borderId="1" xfId="2" applyFont="1" applyFill="1" applyBorder="1"/>
    <xf numFmtId="49" fontId="1" fillId="0" borderId="2" xfId="2" applyNumberFormat="1" applyFont="1" applyBorder="1"/>
    <xf numFmtId="49" fontId="1" fillId="0" borderId="2" xfId="2" applyNumberFormat="1" applyFont="1" applyBorder="1" applyAlignment="1">
      <alignment vertical="top" wrapText="1"/>
    </xf>
    <xf numFmtId="165" fontId="1" fillId="5" borderId="2" xfId="2" applyNumberFormat="1" applyFill="1" applyBorder="1"/>
    <xf numFmtId="0" fontId="1" fillId="2" borderId="2" xfId="2" applyFont="1" applyFill="1" applyBorder="1"/>
    <xf numFmtId="2" fontId="1" fillId="5" borderId="2" xfId="2" applyNumberFormat="1" applyFill="1" applyBorder="1"/>
    <xf numFmtId="49" fontId="1" fillId="3" borderId="2" xfId="2" applyNumberFormat="1" applyFill="1" applyBorder="1"/>
    <xf numFmtId="4" fontId="1" fillId="0" borderId="2" xfId="2" applyNumberFormat="1" applyFont="1" applyBorder="1"/>
    <xf numFmtId="49" fontId="1" fillId="0" borderId="2" xfId="2" applyNumberFormat="1" applyFont="1" applyBorder="1" applyAlignment="1">
      <alignment horizontal="left"/>
    </xf>
    <xf numFmtId="2" fontId="1" fillId="3" borderId="2" xfId="2" applyNumberFormat="1" applyFill="1" applyBorder="1"/>
    <xf numFmtId="0" fontId="1" fillId="0" borderId="2" xfId="2" applyFont="1" applyBorder="1" applyAlignment="1">
      <alignment vertical="top" wrapText="1"/>
    </xf>
    <xf numFmtId="0" fontId="1" fillId="0" borderId="2" xfId="2" quotePrefix="1" applyFont="1" applyBorder="1" applyAlignment="1">
      <alignment horizontal="center" vertical="top"/>
    </xf>
    <xf numFmtId="0" fontId="1" fillId="0" borderId="2" xfId="2" applyBorder="1"/>
    <xf numFmtId="0" fontId="1" fillId="0" borderId="0" xfId="2" applyFont="1" applyAlignment="1">
      <alignment horizontal="left" vertical="top" wrapText="1"/>
    </xf>
    <xf numFmtId="0" fontId="1" fillId="0" borderId="0" xfId="2" applyAlignment="1">
      <alignment horizontal="left" vertical="top" wrapText="1"/>
    </xf>
  </cellXfs>
  <cellStyles count="3">
    <cellStyle name="Komma 2" xfId="1" xr:uid="{A38708AB-D3CC-404C-BD7C-49909587CF34}"/>
    <cellStyle name="Standard" xfId="0" builtinId="0" customBuiltin="1"/>
    <cellStyle name="Standard 2" xfId="2" xr:uid="{D7386FF9-83F0-438E-BAA9-9D82DFF4B6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D2E0"/>
      <rgbColor rgb="0000206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rial"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8ABE2-6FC3-4765-A696-7CCABF7B6EF5}">
  <dimension ref="A1:N56"/>
  <sheetViews>
    <sheetView tabSelected="1" zoomScaleNormal="100" workbookViewId="0"/>
  </sheetViews>
  <sheetFormatPr baseColWidth="10" defaultRowHeight="12.75" x14ac:dyDescent="0.2"/>
  <cols>
    <col min="1" max="1" width="12.5" style="34" customWidth="1"/>
    <col min="2" max="2" width="76.6640625" style="35" customWidth="1"/>
    <col min="3" max="3" width="47.5" style="36" customWidth="1"/>
    <col min="4" max="4" width="30" style="37" customWidth="1"/>
    <col min="5" max="5" width="30" style="5" customWidth="1"/>
    <col min="6" max="235" width="12" style="5" customWidth="1"/>
    <col min="236" max="236" width="6" style="5" customWidth="1"/>
    <col min="237" max="237" width="39.6640625" style="5" customWidth="1"/>
    <col min="238" max="238" width="29" style="5" customWidth="1"/>
    <col min="239" max="239" width="26.33203125" style="5" customWidth="1"/>
    <col min="240" max="240" width="26" style="5" customWidth="1"/>
    <col min="241" max="241" width="23.5" style="5" customWidth="1"/>
    <col min="242" max="256" width="12" style="5" customWidth="1"/>
    <col min="257" max="16384" width="12" style="5"/>
  </cols>
  <sheetData>
    <row r="1" spans="1:14" ht="25.5" x14ac:dyDescent="0.2">
      <c r="A1" s="1" t="s">
        <v>0</v>
      </c>
      <c r="B1" s="2" t="s">
        <v>1</v>
      </c>
      <c r="C1" s="3" t="s">
        <v>2</v>
      </c>
      <c r="D1" s="4" t="s">
        <v>3</v>
      </c>
      <c r="E1" s="3" t="s">
        <v>4</v>
      </c>
    </row>
    <row r="2" spans="1:14" ht="14.25" x14ac:dyDescent="0.2">
      <c r="A2" s="6">
        <v>0</v>
      </c>
      <c r="B2" s="7" t="s">
        <v>5</v>
      </c>
      <c r="C2" s="8" t="s">
        <v>6</v>
      </c>
      <c r="D2" s="9"/>
      <c r="E2" s="10"/>
    </row>
    <row r="3" spans="1:14" ht="14.25" x14ac:dyDescent="0.2">
      <c r="A3" s="6" t="s">
        <v>7</v>
      </c>
      <c r="B3" s="7" t="s">
        <v>8</v>
      </c>
      <c r="C3" s="11" t="s">
        <v>9</v>
      </c>
      <c r="D3" s="9"/>
      <c r="E3" s="10"/>
    </row>
    <row r="4" spans="1:14" ht="14.25" x14ac:dyDescent="0.2">
      <c r="A4" s="12">
        <v>1</v>
      </c>
      <c r="B4" s="13" t="s">
        <v>10</v>
      </c>
      <c r="C4" s="14"/>
      <c r="D4" s="9"/>
      <c r="E4" s="10"/>
    </row>
    <row r="5" spans="1:14" ht="14.25" x14ac:dyDescent="0.2">
      <c r="A5" s="15">
        <v>2</v>
      </c>
      <c r="B5" s="16" t="s">
        <v>11</v>
      </c>
      <c r="C5" s="17"/>
      <c r="D5" s="9"/>
      <c r="E5" s="10"/>
    </row>
    <row r="6" spans="1:14" ht="14.25" x14ac:dyDescent="0.2">
      <c r="A6" s="15">
        <v>3</v>
      </c>
      <c r="B6" s="18" t="s">
        <v>12</v>
      </c>
      <c r="C6" s="8" t="s">
        <v>13</v>
      </c>
      <c r="D6" s="9"/>
      <c r="E6" s="10"/>
      <c r="F6" s="19"/>
      <c r="G6" s="19"/>
      <c r="H6" s="19"/>
      <c r="I6" s="19"/>
      <c r="J6" s="19"/>
      <c r="K6" s="19"/>
      <c r="L6" s="19"/>
      <c r="M6" s="19"/>
      <c r="N6" s="19"/>
    </row>
    <row r="7" spans="1:14" ht="14.25" x14ac:dyDescent="0.2">
      <c r="A7" s="15">
        <v>4</v>
      </c>
      <c r="B7" s="16" t="s">
        <v>14</v>
      </c>
      <c r="C7" s="11" t="s">
        <v>15</v>
      </c>
      <c r="D7" s="9"/>
      <c r="E7" s="10"/>
    </row>
    <row r="8" spans="1:14" ht="14.25" x14ac:dyDescent="0.2">
      <c r="A8" s="15">
        <v>5</v>
      </c>
      <c r="B8" s="16" t="s">
        <v>16</v>
      </c>
      <c r="C8" s="11" t="s">
        <v>17</v>
      </c>
      <c r="D8" s="9"/>
      <c r="E8" s="10"/>
    </row>
    <row r="9" spans="1:14" ht="14.25" x14ac:dyDescent="0.2">
      <c r="A9" s="15">
        <v>6</v>
      </c>
      <c r="B9" s="16" t="s">
        <v>18</v>
      </c>
      <c r="C9" s="8">
        <v>1</v>
      </c>
      <c r="D9" s="9"/>
      <c r="E9" s="10"/>
    </row>
    <row r="10" spans="1:14" s="19" customFormat="1" ht="14.25" x14ac:dyDescent="0.2">
      <c r="A10" s="15">
        <v>7</v>
      </c>
      <c r="B10" s="16" t="s">
        <v>19</v>
      </c>
      <c r="C10" s="8">
        <v>1</v>
      </c>
      <c r="D10" s="9"/>
      <c r="E10" s="10"/>
      <c r="F10" s="5"/>
      <c r="G10" s="5"/>
    </row>
    <row r="11" spans="1:14" s="19" customFormat="1" ht="14.25" x14ac:dyDescent="0.2">
      <c r="A11" s="15">
        <v>8</v>
      </c>
      <c r="B11" s="16" t="s">
        <v>20</v>
      </c>
      <c r="C11" s="8">
        <v>0</v>
      </c>
      <c r="D11" s="9"/>
      <c r="E11" s="10"/>
      <c r="F11" s="5"/>
      <c r="G11" s="5"/>
      <c r="H11" s="5"/>
    </row>
    <row r="12" spans="1:14" s="19" customFormat="1" ht="14.25" x14ac:dyDescent="0.2">
      <c r="A12" s="15">
        <v>9</v>
      </c>
      <c r="B12" s="16" t="s">
        <v>21</v>
      </c>
      <c r="C12" s="11" t="s">
        <v>22</v>
      </c>
      <c r="D12" s="9"/>
      <c r="E12" s="10"/>
      <c r="F12" s="5"/>
      <c r="G12" s="5"/>
      <c r="H12" s="5"/>
    </row>
    <row r="13" spans="1:14" s="19" customFormat="1" ht="14.25" x14ac:dyDescent="0.2">
      <c r="A13" s="15">
        <v>10</v>
      </c>
      <c r="B13" s="16" t="s">
        <v>23</v>
      </c>
      <c r="C13" s="20"/>
      <c r="D13" s="21">
        <v>100</v>
      </c>
      <c r="E13" s="10"/>
      <c r="F13" s="5"/>
      <c r="G13" s="5"/>
      <c r="H13" s="5"/>
    </row>
    <row r="14" spans="1:14" s="19" customFormat="1" ht="14.25" x14ac:dyDescent="0.2">
      <c r="A14" s="15">
        <v>11</v>
      </c>
      <c r="B14" s="16" t="s">
        <v>24</v>
      </c>
      <c r="C14" s="11" t="s">
        <v>25</v>
      </c>
      <c r="D14" s="21">
        <v>100</v>
      </c>
      <c r="E14" s="10"/>
      <c r="F14" s="5"/>
      <c r="G14" s="5"/>
      <c r="H14" s="5"/>
    </row>
    <row r="15" spans="1:14" ht="14.25" x14ac:dyDescent="0.2">
      <c r="A15" s="15">
        <v>12</v>
      </c>
      <c r="B15" s="16" t="s">
        <v>26</v>
      </c>
      <c r="C15" s="11"/>
      <c r="D15" s="21"/>
      <c r="E15" s="10"/>
    </row>
    <row r="16" spans="1:14" ht="14.25" x14ac:dyDescent="0.2">
      <c r="A16" s="15">
        <v>13</v>
      </c>
      <c r="B16" s="16" t="s">
        <v>27</v>
      </c>
      <c r="C16" s="8">
        <v>15</v>
      </c>
      <c r="D16" s="9"/>
      <c r="E16" s="10"/>
    </row>
    <row r="17" spans="1:5" ht="14.25" x14ac:dyDescent="0.2">
      <c r="A17" s="15">
        <v>14</v>
      </c>
      <c r="B17" s="22" t="s">
        <v>28</v>
      </c>
      <c r="C17" s="23"/>
      <c r="D17" s="9"/>
      <c r="E17" s="10"/>
    </row>
    <row r="18" spans="1:5" ht="14.25" x14ac:dyDescent="0.2">
      <c r="A18" s="15">
        <v>15</v>
      </c>
      <c r="B18" s="16" t="s">
        <v>29</v>
      </c>
      <c r="C18" s="23"/>
      <c r="D18" s="9"/>
      <c r="E18" s="10"/>
    </row>
    <row r="19" spans="1:5" ht="14.25" x14ac:dyDescent="0.2">
      <c r="A19" s="15">
        <v>16</v>
      </c>
      <c r="B19" s="22" t="s">
        <v>30</v>
      </c>
      <c r="C19" s="8">
        <v>1</v>
      </c>
      <c r="D19" s="9"/>
      <c r="E19" s="10"/>
    </row>
    <row r="20" spans="1:5" ht="14.25" x14ac:dyDescent="0.2">
      <c r="A20" s="15">
        <v>17</v>
      </c>
      <c r="B20" s="22" t="s">
        <v>31</v>
      </c>
      <c r="C20" s="20"/>
      <c r="D20" s="24"/>
      <c r="E20" s="10"/>
    </row>
    <row r="21" spans="1:5" ht="14.25" x14ac:dyDescent="0.2">
      <c r="A21" s="15">
        <v>18</v>
      </c>
      <c r="B21" s="22" t="s">
        <v>32</v>
      </c>
      <c r="C21" s="20"/>
      <c r="D21" s="24"/>
      <c r="E21" s="10"/>
    </row>
    <row r="22" spans="1:5" ht="14.25" x14ac:dyDescent="0.2">
      <c r="A22" s="15">
        <v>19</v>
      </c>
      <c r="B22" s="18" t="s">
        <v>33</v>
      </c>
      <c r="C22" s="20"/>
      <c r="D22" s="9"/>
      <c r="E22" s="25">
        <v>1401.22</v>
      </c>
    </row>
    <row r="23" spans="1:5" ht="14.25" x14ac:dyDescent="0.2">
      <c r="A23" s="26" t="s">
        <v>34</v>
      </c>
      <c r="B23" s="18" t="s">
        <v>35</v>
      </c>
      <c r="C23" s="27" t="s">
        <v>36</v>
      </c>
      <c r="D23" s="9"/>
      <c r="E23" s="9"/>
    </row>
    <row r="24" spans="1:5" ht="14.25" x14ac:dyDescent="0.2">
      <c r="A24" s="26" t="s">
        <v>37</v>
      </c>
      <c r="B24" s="18" t="s">
        <v>38</v>
      </c>
      <c r="C24" s="20"/>
      <c r="D24" s="25">
        <v>71.98</v>
      </c>
      <c r="E24" s="9"/>
    </row>
    <row r="25" spans="1:5" ht="25.5" x14ac:dyDescent="0.2">
      <c r="A25" s="15">
        <v>20</v>
      </c>
      <c r="B25" s="22" t="s">
        <v>39</v>
      </c>
      <c r="C25" s="20"/>
      <c r="D25" s="21">
        <v>91.53</v>
      </c>
      <c r="E25" s="28" t="str">
        <f>IF($C$4&gt;0,PRODUCT($C$4,$E$22,D25/100),"")</f>
        <v/>
      </c>
    </row>
    <row r="26" spans="1:5" ht="25.5" x14ac:dyDescent="0.2">
      <c r="A26" s="15">
        <v>21</v>
      </c>
      <c r="B26" s="22" t="s">
        <v>40</v>
      </c>
      <c r="C26" s="20"/>
      <c r="D26" s="21">
        <v>0</v>
      </c>
      <c r="E26" s="28" t="str">
        <f t="shared" ref="E26:E54" si="0">IF($C$4&gt;0,PRODUCT($C$4,$E$22,D26/100),"")</f>
        <v/>
      </c>
    </row>
    <row r="27" spans="1:5" ht="14.25" x14ac:dyDescent="0.2">
      <c r="A27" s="15">
        <v>22</v>
      </c>
      <c r="B27" s="22" t="s">
        <v>41</v>
      </c>
      <c r="C27" s="20"/>
      <c r="D27" s="21">
        <v>0</v>
      </c>
      <c r="E27" s="28" t="str">
        <f t="shared" si="0"/>
        <v/>
      </c>
    </row>
    <row r="28" spans="1:5" ht="14.25" x14ac:dyDescent="0.2">
      <c r="A28" s="15">
        <v>23</v>
      </c>
      <c r="B28" s="22" t="s">
        <v>42</v>
      </c>
      <c r="C28" s="20"/>
      <c r="D28" s="21">
        <v>0</v>
      </c>
      <c r="E28" s="28" t="str">
        <f t="shared" si="0"/>
        <v/>
      </c>
    </row>
    <row r="29" spans="1:5" ht="14.25" x14ac:dyDescent="0.2">
      <c r="A29" s="15">
        <v>24</v>
      </c>
      <c r="B29" s="22" t="s">
        <v>43</v>
      </c>
      <c r="C29" s="20"/>
      <c r="D29" s="21">
        <v>0</v>
      </c>
      <c r="E29" s="28" t="str">
        <f t="shared" si="0"/>
        <v/>
      </c>
    </row>
    <row r="30" spans="1:5" ht="14.25" x14ac:dyDescent="0.2">
      <c r="A30" s="15">
        <v>25</v>
      </c>
      <c r="B30" s="22" t="s">
        <v>44</v>
      </c>
      <c r="C30" s="20"/>
      <c r="D30" s="21">
        <v>0</v>
      </c>
      <c r="E30" s="28" t="str">
        <f t="shared" si="0"/>
        <v/>
      </c>
    </row>
    <row r="31" spans="1:5" ht="14.25" x14ac:dyDescent="0.2">
      <c r="A31" s="15">
        <v>26</v>
      </c>
      <c r="B31" s="22" t="s">
        <v>45</v>
      </c>
      <c r="C31" s="20"/>
      <c r="D31" s="21">
        <v>0</v>
      </c>
      <c r="E31" s="28" t="str">
        <f t="shared" si="0"/>
        <v/>
      </c>
    </row>
    <row r="32" spans="1:5" ht="14.25" x14ac:dyDescent="0.2">
      <c r="A32" s="15" t="s">
        <v>46</v>
      </c>
      <c r="B32" s="18" t="s">
        <v>47</v>
      </c>
      <c r="C32" s="20"/>
      <c r="D32" s="21">
        <v>0</v>
      </c>
      <c r="E32" s="28" t="str">
        <f t="shared" si="0"/>
        <v/>
      </c>
    </row>
    <row r="33" spans="1:5" ht="14.25" x14ac:dyDescent="0.2">
      <c r="A33" s="15" t="s">
        <v>48</v>
      </c>
      <c r="B33" s="18" t="s">
        <v>49</v>
      </c>
      <c r="C33" s="20"/>
      <c r="D33" s="21">
        <v>0</v>
      </c>
      <c r="E33" s="28" t="str">
        <f t="shared" si="0"/>
        <v/>
      </c>
    </row>
    <row r="34" spans="1:5" ht="25.5" x14ac:dyDescent="0.2">
      <c r="A34" s="15">
        <v>29</v>
      </c>
      <c r="B34" s="22" t="s">
        <v>50</v>
      </c>
      <c r="C34" s="20"/>
      <c r="D34" s="21">
        <v>0</v>
      </c>
      <c r="E34" s="28" t="str">
        <f t="shared" si="0"/>
        <v/>
      </c>
    </row>
    <row r="35" spans="1:5" ht="14.25" x14ac:dyDescent="0.2">
      <c r="A35" s="15">
        <v>30</v>
      </c>
      <c r="B35" s="22" t="s">
        <v>51</v>
      </c>
      <c r="C35" s="20"/>
      <c r="D35" s="21">
        <v>0</v>
      </c>
      <c r="E35" s="28" t="str">
        <f t="shared" si="0"/>
        <v/>
      </c>
    </row>
    <row r="36" spans="1:5" ht="14.25" x14ac:dyDescent="0.2">
      <c r="A36" s="15">
        <v>31</v>
      </c>
      <c r="B36" s="22" t="s">
        <v>52</v>
      </c>
      <c r="C36" s="20"/>
      <c r="D36" s="21">
        <v>8.4700000000000006</v>
      </c>
      <c r="E36" s="28" t="str">
        <f t="shared" si="0"/>
        <v/>
      </c>
    </row>
    <row r="37" spans="1:5" ht="14.25" x14ac:dyDescent="0.2">
      <c r="A37" s="15" t="s">
        <v>53</v>
      </c>
      <c r="B37" s="18" t="s">
        <v>54</v>
      </c>
      <c r="C37" s="20"/>
      <c r="D37" s="21">
        <v>0</v>
      </c>
      <c r="E37" s="28" t="str">
        <f t="shared" si="0"/>
        <v/>
      </c>
    </row>
    <row r="38" spans="1:5" x14ac:dyDescent="0.2">
      <c r="A38" s="29" t="s">
        <v>55</v>
      </c>
      <c r="B38" s="30" t="s">
        <v>56</v>
      </c>
      <c r="C38" s="20"/>
      <c r="D38" s="21">
        <v>0</v>
      </c>
      <c r="E38" s="28" t="str">
        <f>IF($C$4&gt;0,PRODUCT($C$4,$E$22,D38/100),"")</f>
        <v/>
      </c>
    </row>
    <row r="39" spans="1:5" ht="14.25" x14ac:dyDescent="0.2">
      <c r="A39" s="31" t="s">
        <v>57</v>
      </c>
      <c r="B39" s="22" t="s">
        <v>58</v>
      </c>
      <c r="C39" s="20"/>
      <c r="D39" s="21">
        <v>0</v>
      </c>
      <c r="E39" s="28" t="str">
        <f t="shared" si="0"/>
        <v/>
      </c>
    </row>
    <row r="40" spans="1:5" x14ac:dyDescent="0.2">
      <c r="A40" s="29" t="s">
        <v>59</v>
      </c>
      <c r="B40" s="30" t="s">
        <v>56</v>
      </c>
      <c r="C40" s="20"/>
      <c r="D40" s="21">
        <v>0</v>
      </c>
      <c r="E40" s="28" t="str">
        <f t="shared" si="0"/>
        <v/>
      </c>
    </row>
    <row r="41" spans="1:5" ht="14.25" x14ac:dyDescent="0.2">
      <c r="A41" s="31" t="s">
        <v>60</v>
      </c>
      <c r="B41" s="22" t="s">
        <v>61</v>
      </c>
      <c r="C41" s="20"/>
      <c r="D41" s="21">
        <v>0</v>
      </c>
      <c r="E41" s="28" t="str">
        <f t="shared" si="0"/>
        <v/>
      </c>
    </row>
    <row r="42" spans="1:5" x14ac:dyDescent="0.2">
      <c r="A42" s="29" t="s">
        <v>62</v>
      </c>
      <c r="B42" s="30" t="s">
        <v>56</v>
      </c>
      <c r="C42" s="20"/>
      <c r="D42" s="21">
        <v>0</v>
      </c>
      <c r="E42" s="28" t="str">
        <f t="shared" si="0"/>
        <v/>
      </c>
    </row>
    <row r="43" spans="1:5" ht="14.25" x14ac:dyDescent="0.2">
      <c r="A43" s="31" t="s">
        <v>63</v>
      </c>
      <c r="B43" s="22" t="s">
        <v>64</v>
      </c>
      <c r="C43" s="20"/>
      <c r="D43" s="21">
        <v>0</v>
      </c>
      <c r="E43" s="28" t="str">
        <f t="shared" si="0"/>
        <v/>
      </c>
    </row>
    <row r="44" spans="1:5" x14ac:dyDescent="0.2">
      <c r="A44" s="29" t="s">
        <v>65</v>
      </c>
      <c r="B44" s="30" t="s">
        <v>56</v>
      </c>
      <c r="C44" s="20"/>
      <c r="D44" s="21">
        <v>0</v>
      </c>
      <c r="E44" s="28" t="str">
        <f t="shared" si="0"/>
        <v/>
      </c>
    </row>
    <row r="45" spans="1:5" ht="14.25" x14ac:dyDescent="0.2">
      <c r="A45" s="31" t="s">
        <v>66</v>
      </c>
      <c r="B45" s="22" t="s">
        <v>67</v>
      </c>
      <c r="C45" s="20"/>
      <c r="D45" s="21">
        <v>0</v>
      </c>
      <c r="E45" s="28" t="str">
        <f t="shared" si="0"/>
        <v/>
      </c>
    </row>
    <row r="46" spans="1:5" x14ac:dyDescent="0.2">
      <c r="A46" s="29" t="s">
        <v>68</v>
      </c>
      <c r="B46" s="30" t="s">
        <v>56</v>
      </c>
      <c r="C46" s="20"/>
      <c r="D46" s="21">
        <v>0</v>
      </c>
      <c r="E46" s="28" t="str">
        <f t="shared" si="0"/>
        <v/>
      </c>
    </row>
    <row r="47" spans="1:5" ht="14.25" x14ac:dyDescent="0.2">
      <c r="A47" s="15" t="s">
        <v>69</v>
      </c>
      <c r="B47" s="18" t="s">
        <v>70</v>
      </c>
      <c r="C47" s="20"/>
      <c r="D47" s="21">
        <v>0</v>
      </c>
      <c r="E47" s="28" t="str">
        <f t="shared" si="0"/>
        <v/>
      </c>
    </row>
    <row r="48" spans="1:5" ht="14.25" x14ac:dyDescent="0.2">
      <c r="A48" s="15">
        <v>38</v>
      </c>
      <c r="B48" s="22" t="s">
        <v>71</v>
      </c>
      <c r="C48" s="20"/>
      <c r="D48" s="21">
        <v>0</v>
      </c>
      <c r="E48" s="28" t="str">
        <f t="shared" si="0"/>
        <v/>
      </c>
    </row>
    <row r="49" spans="1:5" ht="14.25" x14ac:dyDescent="0.2">
      <c r="A49" s="15" t="s">
        <v>72</v>
      </c>
      <c r="B49" s="18" t="s">
        <v>73</v>
      </c>
      <c r="C49" s="20"/>
      <c r="D49" s="21">
        <v>0</v>
      </c>
      <c r="E49" s="28" t="str">
        <f t="shared" si="0"/>
        <v/>
      </c>
    </row>
    <row r="50" spans="1:5" ht="25.5" x14ac:dyDescent="0.2">
      <c r="A50" s="15">
        <v>40</v>
      </c>
      <c r="B50" s="22" t="s">
        <v>74</v>
      </c>
      <c r="C50" s="20"/>
      <c r="D50" s="21">
        <v>0</v>
      </c>
      <c r="E50" s="28" t="str">
        <f t="shared" si="0"/>
        <v/>
      </c>
    </row>
    <row r="51" spans="1:5" ht="14.25" x14ac:dyDescent="0.2">
      <c r="A51" s="15" t="s">
        <v>75</v>
      </c>
      <c r="B51" s="18" t="s">
        <v>76</v>
      </c>
      <c r="C51" s="20"/>
      <c r="D51" s="21">
        <v>0</v>
      </c>
      <c r="E51" s="28" t="str">
        <f t="shared" si="0"/>
        <v/>
      </c>
    </row>
    <row r="52" spans="1:5" ht="14.25" x14ac:dyDescent="0.2">
      <c r="A52" s="15" t="s">
        <v>77</v>
      </c>
      <c r="B52" s="18" t="s">
        <v>78</v>
      </c>
      <c r="C52" s="20"/>
      <c r="D52" s="21">
        <v>0</v>
      </c>
      <c r="E52" s="28" t="str">
        <f t="shared" si="0"/>
        <v/>
      </c>
    </row>
    <row r="53" spans="1:5" ht="14.25" x14ac:dyDescent="0.2">
      <c r="A53" s="15" t="s">
        <v>79</v>
      </c>
      <c r="B53" s="18" t="s">
        <v>80</v>
      </c>
      <c r="C53" s="20"/>
      <c r="D53" s="21">
        <v>0</v>
      </c>
      <c r="E53" s="28" t="str">
        <f t="shared" si="0"/>
        <v/>
      </c>
    </row>
    <row r="54" spans="1:5" ht="14.25" x14ac:dyDescent="0.2">
      <c r="A54" s="15">
        <v>44</v>
      </c>
      <c r="B54" s="22" t="s">
        <v>81</v>
      </c>
      <c r="C54" s="20"/>
      <c r="D54" s="21">
        <v>0</v>
      </c>
      <c r="E54" s="28" t="str">
        <f t="shared" si="0"/>
        <v/>
      </c>
    </row>
    <row r="55" spans="1:5" ht="14.25" x14ac:dyDescent="0.2">
      <c r="A55" s="26" t="s">
        <v>82</v>
      </c>
      <c r="B55" s="18" t="s">
        <v>83</v>
      </c>
      <c r="C55" s="20"/>
      <c r="D55" s="32">
        <f>SUM(D25:D31,D34:D36,D48,D50,D54)</f>
        <v>100</v>
      </c>
      <c r="E55" s="28"/>
    </row>
    <row r="56" spans="1:5" ht="25.5" x14ac:dyDescent="0.2">
      <c r="A56" s="26" t="s">
        <v>84</v>
      </c>
      <c r="B56" s="18" t="s">
        <v>85</v>
      </c>
      <c r="C56" s="20"/>
      <c r="D56" s="33">
        <f>IF(D13&gt;0,D13-100,"")</f>
        <v>0</v>
      </c>
      <c r="E56" s="10"/>
    </row>
  </sheetData>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CDF0D-FD46-48CD-8C28-BAD0792CF7DD}">
  <sheetPr>
    <pageSetUpPr fitToPage="1"/>
  </sheetPr>
  <dimension ref="A1:L24"/>
  <sheetViews>
    <sheetView zoomScale="85" zoomScaleNormal="85" workbookViewId="0"/>
  </sheetViews>
  <sheetFormatPr baseColWidth="10" defaultRowHeight="12.75" x14ac:dyDescent="0.2"/>
  <cols>
    <col min="1" max="1" width="12.5" style="42" customWidth="1"/>
    <col min="2" max="2" width="62.83203125" style="42" customWidth="1"/>
    <col min="3" max="3" width="26.5" style="42" customWidth="1"/>
    <col min="4" max="4" width="24.5" style="42" customWidth="1"/>
    <col min="5" max="5" width="33.5" style="42" customWidth="1"/>
    <col min="6" max="6" width="21.83203125" style="42" customWidth="1"/>
    <col min="7" max="7" width="26.5" style="42" customWidth="1"/>
    <col min="8" max="8" width="35.83203125" style="42" customWidth="1"/>
    <col min="9" max="9" width="88.33203125" style="42" customWidth="1"/>
    <col min="10" max="10" width="53.33203125" style="42" customWidth="1"/>
    <col min="11" max="11" width="35.83203125" style="42" customWidth="1"/>
    <col min="12" max="12" width="76.6640625" style="42" customWidth="1"/>
    <col min="13" max="256" width="12" style="42" customWidth="1"/>
    <col min="257" max="16384" width="12" style="42"/>
  </cols>
  <sheetData>
    <row r="1" spans="1:12" ht="190.5" customHeight="1" x14ac:dyDescent="0.2">
      <c r="A1" s="38" t="s">
        <v>0</v>
      </c>
      <c r="B1" s="39" t="s">
        <v>86</v>
      </c>
      <c r="C1" s="40" t="s">
        <v>2</v>
      </c>
      <c r="D1" s="40" t="s">
        <v>87</v>
      </c>
      <c r="E1" s="40" t="s">
        <v>88</v>
      </c>
      <c r="F1" s="40" t="s">
        <v>89</v>
      </c>
      <c r="G1" s="40" t="s">
        <v>90</v>
      </c>
      <c r="H1" s="41" t="s">
        <v>91</v>
      </c>
      <c r="I1" s="41" t="s">
        <v>92</v>
      </c>
      <c r="J1" s="41" t="s">
        <v>93</v>
      </c>
      <c r="K1" s="41" t="s">
        <v>94</v>
      </c>
      <c r="L1" s="41" t="s">
        <v>95</v>
      </c>
    </row>
    <row r="2" spans="1:12" ht="14.25" x14ac:dyDescent="0.2">
      <c r="A2" s="43" t="s">
        <v>96</v>
      </c>
      <c r="B2" s="44" t="s">
        <v>5</v>
      </c>
      <c r="C2" s="45" t="str">
        <f>'BVI-Datenblatt'!C2</f>
        <v>28.03.2024</v>
      </c>
      <c r="D2" s="28"/>
      <c r="E2" s="28"/>
      <c r="F2" s="28"/>
      <c r="G2" s="28"/>
      <c r="H2" s="28"/>
      <c r="I2" s="28"/>
      <c r="J2" s="28"/>
      <c r="K2" s="28"/>
      <c r="L2" s="28"/>
    </row>
    <row r="3" spans="1:12" ht="25.5" x14ac:dyDescent="0.2">
      <c r="A3" s="43" t="s">
        <v>97</v>
      </c>
      <c r="B3" s="44" t="s">
        <v>8</v>
      </c>
      <c r="C3" s="46" t="str">
        <f>'BVI-Datenblatt'!C3</f>
        <v>GANÉ Global Equity Fund AK A</v>
      </c>
      <c r="D3" s="28"/>
      <c r="E3" s="28"/>
      <c r="F3" s="28"/>
      <c r="G3" s="28"/>
      <c r="H3" s="28"/>
      <c r="I3" s="28"/>
      <c r="J3" s="28"/>
      <c r="K3" s="28"/>
      <c r="L3" s="28"/>
    </row>
    <row r="4" spans="1:12" ht="14.25" x14ac:dyDescent="0.2">
      <c r="A4" s="43" t="s">
        <v>98</v>
      </c>
      <c r="B4" s="44" t="s">
        <v>10</v>
      </c>
      <c r="C4" s="47"/>
      <c r="D4" s="28"/>
      <c r="E4" s="28"/>
      <c r="F4" s="28"/>
      <c r="G4" s="28"/>
      <c r="H4" s="28"/>
      <c r="I4" s="28"/>
      <c r="J4" s="28"/>
      <c r="K4" s="28"/>
      <c r="L4" s="28"/>
    </row>
    <row r="5" spans="1:12" ht="14.25" x14ac:dyDescent="0.2">
      <c r="A5" s="31" t="s">
        <v>99</v>
      </c>
      <c r="B5" s="48" t="s">
        <v>11</v>
      </c>
      <c r="C5" s="49"/>
      <c r="D5" s="28"/>
      <c r="E5" s="28"/>
      <c r="F5" s="28"/>
      <c r="G5" s="28"/>
      <c r="H5" s="28"/>
      <c r="I5" s="28"/>
      <c r="J5" s="28"/>
      <c r="K5" s="28"/>
      <c r="L5" s="28"/>
    </row>
    <row r="6" spans="1:12" ht="14.25" x14ac:dyDescent="0.2">
      <c r="A6" s="31" t="s">
        <v>100</v>
      </c>
      <c r="B6" s="48" t="s">
        <v>12</v>
      </c>
      <c r="C6" s="45" t="str">
        <f>'BVI-Datenblatt'!C6</f>
        <v>DE000A3DEBF5</v>
      </c>
      <c r="D6" s="28"/>
      <c r="E6" s="28"/>
      <c r="F6" s="28"/>
      <c r="G6" s="28"/>
      <c r="H6" s="28"/>
      <c r="I6" s="28"/>
      <c r="J6" s="28"/>
      <c r="K6" s="28"/>
      <c r="L6" s="28"/>
    </row>
    <row r="7" spans="1:12" ht="25.5" x14ac:dyDescent="0.2">
      <c r="A7" s="31" t="s">
        <v>101</v>
      </c>
      <c r="B7" s="48" t="s">
        <v>14</v>
      </c>
      <c r="C7" s="46" t="str">
        <f>'BVI-Datenblatt'!C7</f>
        <v xml:space="preserve">Universal-Investment-Gesellschaft mbH </v>
      </c>
      <c r="D7" s="28"/>
      <c r="E7" s="28"/>
      <c r="F7" s="28"/>
      <c r="G7" s="28"/>
      <c r="H7" s="28"/>
      <c r="I7" s="28"/>
      <c r="J7" s="28"/>
      <c r="K7" s="28"/>
      <c r="L7" s="28"/>
    </row>
    <row r="8" spans="1:12" ht="14.25" x14ac:dyDescent="0.2">
      <c r="A8" s="31" t="s">
        <v>102</v>
      </c>
      <c r="B8" s="48" t="s">
        <v>16</v>
      </c>
      <c r="C8" s="46" t="str">
        <f>'BVI-Datenblatt'!C8</f>
        <v>Frankfurt am Main</v>
      </c>
      <c r="D8" s="28"/>
      <c r="E8" s="28"/>
      <c r="F8" s="28"/>
      <c r="G8" s="28"/>
      <c r="H8" s="28"/>
      <c r="I8" s="28"/>
      <c r="J8" s="28"/>
      <c r="K8" s="28"/>
      <c r="L8" s="28"/>
    </row>
    <row r="9" spans="1:12" ht="14.25" x14ac:dyDescent="0.2">
      <c r="A9" s="31" t="s">
        <v>103</v>
      </c>
      <c r="B9" s="48" t="s">
        <v>33</v>
      </c>
      <c r="C9" s="50"/>
      <c r="D9" s="51">
        <f>'BVI-Datenblatt'!E22</f>
        <v>1401.22</v>
      </c>
      <c r="E9" s="28"/>
      <c r="F9" s="28"/>
      <c r="G9" s="28"/>
      <c r="H9" s="28"/>
      <c r="I9" s="28"/>
      <c r="J9" s="28"/>
      <c r="K9" s="28"/>
      <c r="L9" s="28"/>
    </row>
    <row r="10" spans="1:12" ht="14.25" x14ac:dyDescent="0.2">
      <c r="A10" s="31" t="s">
        <v>104</v>
      </c>
      <c r="B10" s="48" t="s">
        <v>105</v>
      </c>
      <c r="C10" s="52" t="str">
        <f>'BVI-Datenblatt'!C23</f>
        <v>EUR</v>
      </c>
      <c r="D10" s="53"/>
      <c r="E10" s="53"/>
      <c r="F10" s="53"/>
      <c r="G10" s="53"/>
      <c r="H10" s="53"/>
      <c r="I10" s="53"/>
      <c r="J10" s="53"/>
      <c r="K10" s="53"/>
      <c r="L10" s="53"/>
    </row>
    <row r="11" spans="1:12" ht="14.25" x14ac:dyDescent="0.2">
      <c r="A11" s="31">
        <v>1</v>
      </c>
      <c r="B11" s="54" t="s">
        <v>106</v>
      </c>
      <c r="C11" s="50"/>
      <c r="D11" s="53" t="str">
        <f>IF($C$4&gt;0,PRODUCT($C$4,$C$5,H11/100),"")</f>
        <v/>
      </c>
      <c r="E11" s="54" t="s">
        <v>107</v>
      </c>
      <c r="F11" s="55" t="s">
        <v>108</v>
      </c>
      <c r="G11" s="56"/>
      <c r="H11" s="25">
        <v>8.61</v>
      </c>
      <c r="I11" s="25">
        <v>0</v>
      </c>
      <c r="J11" s="25">
        <v>0</v>
      </c>
      <c r="K11" s="25">
        <v>8.61</v>
      </c>
      <c r="L11" s="25">
        <v>0</v>
      </c>
    </row>
    <row r="12" spans="1:12" ht="14.25" x14ac:dyDescent="0.2">
      <c r="A12" s="31">
        <v>2</v>
      </c>
      <c r="B12" s="54" t="s">
        <v>109</v>
      </c>
      <c r="C12" s="50"/>
      <c r="D12" s="53" t="str">
        <f t="shared" ref="D12:D20" si="0">IF($C$4&gt;0,PRODUCT($C$4,$C$5,H12/100),"")</f>
        <v/>
      </c>
      <c r="E12" s="54" t="s">
        <v>110</v>
      </c>
      <c r="F12" s="55" t="s">
        <v>111</v>
      </c>
      <c r="G12" s="56"/>
      <c r="H12" s="25">
        <v>5.05</v>
      </c>
      <c r="I12" s="25">
        <v>0</v>
      </c>
      <c r="J12" s="25">
        <v>5.05</v>
      </c>
      <c r="K12" s="25">
        <v>0</v>
      </c>
      <c r="L12" s="25">
        <v>0</v>
      </c>
    </row>
    <row r="13" spans="1:12" ht="14.25" x14ac:dyDescent="0.2">
      <c r="A13" s="31">
        <v>3</v>
      </c>
      <c r="B13" s="54" t="s">
        <v>112</v>
      </c>
      <c r="C13" s="50"/>
      <c r="D13" s="53" t="str">
        <f t="shared" si="0"/>
        <v/>
      </c>
      <c r="E13" s="54" t="s">
        <v>113</v>
      </c>
      <c r="F13" s="55" t="s">
        <v>114</v>
      </c>
      <c r="G13" s="56"/>
      <c r="H13" s="25">
        <v>4.78</v>
      </c>
      <c r="I13" s="25">
        <v>0</v>
      </c>
      <c r="J13" s="25">
        <v>4.78</v>
      </c>
      <c r="K13" s="25">
        <v>0</v>
      </c>
      <c r="L13" s="25">
        <v>0</v>
      </c>
    </row>
    <row r="14" spans="1:12" ht="14.25" x14ac:dyDescent="0.2">
      <c r="A14" s="31">
        <v>4</v>
      </c>
      <c r="B14" s="54" t="s">
        <v>115</v>
      </c>
      <c r="C14" s="50"/>
      <c r="D14" s="53" t="str">
        <f t="shared" si="0"/>
        <v/>
      </c>
      <c r="E14" s="54" t="s">
        <v>116</v>
      </c>
      <c r="F14" s="55" t="s">
        <v>117</v>
      </c>
      <c r="G14" s="56"/>
      <c r="H14" s="25">
        <v>4.78</v>
      </c>
      <c r="I14" s="25">
        <v>0</v>
      </c>
      <c r="J14" s="25">
        <v>4.78</v>
      </c>
      <c r="K14" s="25">
        <v>0</v>
      </c>
      <c r="L14" s="25">
        <v>0</v>
      </c>
    </row>
    <row r="15" spans="1:12" ht="14.25" x14ac:dyDescent="0.2">
      <c r="A15" s="31">
        <v>5</v>
      </c>
      <c r="B15" s="54" t="s">
        <v>118</v>
      </c>
      <c r="C15" s="50"/>
      <c r="D15" s="53" t="str">
        <f t="shared" si="0"/>
        <v/>
      </c>
      <c r="E15" s="54" t="s">
        <v>119</v>
      </c>
      <c r="F15" s="55" t="s">
        <v>120</v>
      </c>
      <c r="G15" s="56"/>
      <c r="H15" s="25">
        <v>4.72</v>
      </c>
      <c r="I15" s="25">
        <v>0</v>
      </c>
      <c r="J15" s="25">
        <v>4.72</v>
      </c>
      <c r="K15" s="25">
        <v>0</v>
      </c>
      <c r="L15" s="25">
        <v>0</v>
      </c>
    </row>
    <row r="16" spans="1:12" ht="14.25" x14ac:dyDescent="0.2">
      <c r="A16" s="31">
        <v>6</v>
      </c>
      <c r="B16" s="54" t="s">
        <v>121</v>
      </c>
      <c r="C16" s="50"/>
      <c r="D16" s="53" t="str">
        <f t="shared" si="0"/>
        <v/>
      </c>
      <c r="E16" s="54" t="s">
        <v>122</v>
      </c>
      <c r="F16" s="55" t="s">
        <v>123</v>
      </c>
      <c r="G16" s="56"/>
      <c r="H16" s="25">
        <v>4.62</v>
      </c>
      <c r="I16" s="25">
        <v>0</v>
      </c>
      <c r="J16" s="25">
        <v>4.62</v>
      </c>
      <c r="K16" s="25">
        <v>0</v>
      </c>
      <c r="L16" s="25">
        <v>0</v>
      </c>
    </row>
    <row r="17" spans="1:12" ht="14.25" x14ac:dyDescent="0.2">
      <c r="A17" s="31">
        <v>7</v>
      </c>
      <c r="B17" s="54" t="s">
        <v>124</v>
      </c>
      <c r="C17" s="50"/>
      <c r="D17" s="53" t="str">
        <f t="shared" si="0"/>
        <v/>
      </c>
      <c r="E17" s="54" t="s">
        <v>125</v>
      </c>
      <c r="F17" s="55" t="s">
        <v>126</v>
      </c>
      <c r="G17" s="56"/>
      <c r="H17" s="25">
        <v>4.38</v>
      </c>
      <c r="I17" s="25">
        <v>0</v>
      </c>
      <c r="J17" s="25">
        <v>4.38</v>
      </c>
      <c r="K17" s="25">
        <v>0</v>
      </c>
      <c r="L17" s="25">
        <v>0</v>
      </c>
    </row>
    <row r="18" spans="1:12" ht="14.25" x14ac:dyDescent="0.2">
      <c r="A18" s="31">
        <v>8</v>
      </c>
      <c r="B18" s="54" t="s">
        <v>127</v>
      </c>
      <c r="C18" s="50"/>
      <c r="D18" s="53" t="str">
        <f t="shared" si="0"/>
        <v/>
      </c>
      <c r="E18" s="54" t="s">
        <v>128</v>
      </c>
      <c r="F18" s="55" t="s">
        <v>129</v>
      </c>
      <c r="G18" s="56"/>
      <c r="H18" s="25">
        <v>4.24</v>
      </c>
      <c r="I18" s="25">
        <v>0</v>
      </c>
      <c r="J18" s="25">
        <v>4.24</v>
      </c>
      <c r="K18" s="25">
        <v>0</v>
      </c>
      <c r="L18" s="25">
        <v>0</v>
      </c>
    </row>
    <row r="19" spans="1:12" ht="14.25" x14ac:dyDescent="0.2">
      <c r="A19" s="31">
        <v>9</v>
      </c>
      <c r="B19" s="54" t="s">
        <v>130</v>
      </c>
      <c r="C19" s="50"/>
      <c r="D19" s="53" t="str">
        <f t="shared" si="0"/>
        <v/>
      </c>
      <c r="E19" s="54" t="s">
        <v>131</v>
      </c>
      <c r="F19" s="55" t="s">
        <v>132</v>
      </c>
      <c r="G19" s="56"/>
      <c r="H19" s="25">
        <v>4.0199999999999996</v>
      </c>
      <c r="I19" s="25">
        <v>0</v>
      </c>
      <c r="J19" s="25">
        <v>4.0199999999999996</v>
      </c>
      <c r="K19" s="25">
        <v>0</v>
      </c>
      <c r="L19" s="25">
        <v>0</v>
      </c>
    </row>
    <row r="20" spans="1:12" ht="14.25" x14ac:dyDescent="0.2">
      <c r="A20" s="31">
        <v>10</v>
      </c>
      <c r="B20" s="54" t="s">
        <v>133</v>
      </c>
      <c r="C20" s="50"/>
      <c r="D20" s="53" t="str">
        <f t="shared" si="0"/>
        <v/>
      </c>
      <c r="E20" s="54" t="s">
        <v>134</v>
      </c>
      <c r="F20" s="55" t="s">
        <v>135</v>
      </c>
      <c r="G20" s="56"/>
      <c r="H20" s="25">
        <v>4</v>
      </c>
      <c r="I20" s="25">
        <v>0</v>
      </c>
      <c r="J20" s="25">
        <v>4</v>
      </c>
      <c r="K20" s="25">
        <v>0</v>
      </c>
      <c r="L20" s="25">
        <v>0</v>
      </c>
    </row>
    <row r="22" spans="1:12" ht="38.25" customHeight="1" x14ac:dyDescent="0.2">
      <c r="A22" s="57" t="s">
        <v>136</v>
      </c>
      <c r="B22" s="58"/>
      <c r="C22" s="58"/>
      <c r="D22" s="58"/>
      <c r="E22" s="58"/>
      <c r="F22" s="58"/>
      <c r="G22" s="58"/>
      <c r="H22" s="58"/>
      <c r="I22" s="58"/>
      <c r="J22" s="58"/>
      <c r="K22" s="58"/>
      <c r="L22" s="58"/>
    </row>
    <row r="23" spans="1:12" ht="36.75" customHeight="1" x14ac:dyDescent="0.2">
      <c r="A23" s="57" t="s">
        <v>137</v>
      </c>
      <c r="B23" s="58"/>
      <c r="C23" s="58"/>
      <c r="D23" s="58"/>
      <c r="E23" s="58"/>
      <c r="F23" s="58"/>
      <c r="G23" s="58"/>
      <c r="H23" s="58"/>
      <c r="I23" s="58"/>
      <c r="J23" s="58"/>
      <c r="K23" s="58"/>
      <c r="L23" s="58"/>
    </row>
    <row r="24" spans="1:12" x14ac:dyDescent="0.2">
      <c r="A24" s="57" t="s">
        <v>138</v>
      </c>
      <c r="B24" s="57"/>
      <c r="C24" s="57"/>
      <c r="D24" s="57"/>
      <c r="E24" s="57"/>
      <c r="F24" s="57"/>
      <c r="G24" s="57"/>
      <c r="H24" s="57"/>
      <c r="I24" s="57"/>
      <c r="J24" s="57"/>
      <c r="K24" s="57"/>
      <c r="L24" s="57"/>
    </row>
  </sheetData>
  <mergeCells count="3">
    <mergeCell ref="A22:L22"/>
    <mergeCell ref="A23:L23"/>
    <mergeCell ref="A24:L24"/>
  </mergeCells>
  <pageMargins left="0.23622047244094491" right="0.23622047244094491" top="0.55118110236220474" bottom="0.5511811023622047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Rep-System</dc:creator>
  <cp:lastModifiedBy>Freund, Mandy</cp:lastModifiedBy>
  <dcterms:created xsi:type="dcterms:W3CDTF">2024-04-02T20:27:35Z</dcterms:created>
  <dcterms:modified xsi:type="dcterms:W3CDTF">2024-04-03T09:56:19Z</dcterms:modified>
</cp:coreProperties>
</file>