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9\Homepage\"/>
    </mc:Choice>
  </mc:AlternateContent>
  <xr:revisionPtr revIDLastSave="0" documentId="8_{39E0BB69-87DE-40F3-8926-5A69AFE61800}" xr6:coauthVersionLast="47" xr6:coauthVersionMax="47" xr10:uidLastSave="{00000000-0000-0000-0000-000000000000}"/>
  <bookViews>
    <workbookView xWindow="-120" yWindow="-120" windowWidth="29040" windowHeight="15720" xr2:uid="{00000000-000D-0000-FFFF-FFFF00000000}"/>
  </bookViews>
  <sheets>
    <sheet name="BVI-Datenblatt" sheetId="4" r:id="rId1"/>
    <sheet name="BVI-Schuldnerliste" sheetId="2" r:id="rId2"/>
  </sheets>
  <definedNames>
    <definedName name="_xlnm.Print_Area" localSheetId="0">'BVI-Datenblatt'!$A$1:$E$56</definedName>
    <definedName name="_xlnm.Print_Area" localSheetId="1">'BVI-Schuldnerliste'!$A$1:$L$28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<sst xmlns="http://schemas.openxmlformats.org/spreadsheetml/2006/main" count="153" uniqueCount="139">
  <si>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</si>
  <si>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</si>
  <si>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</si>
  <si>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</si>
  <si>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</si>
  <si>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</si>
  <si>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</si>
  <si>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</si>
  <si>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</si>
  <si>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</si>
  <si>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</si>
  <si>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</si>
  <si>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</si>
  <si>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</si>
  <si>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</si>
  <si>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</si>
  <si>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</si>
  <si>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</si>
  <si>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</si>
  <si>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</si>
  <si>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</si>
  <si>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</si>
  <si>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</si>
  <si>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</si>
  <si>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</si>
  <si>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</si>
  <si>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</si>
  <si>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</si>
  <si>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</si>
  <si>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</si>
  <si>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</si>
  <si>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</si>
  <si>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</si>
  <si>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</si>
  <si>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</si>
  <si>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</si>
  <si>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</si>
  <si>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</si>
  <si>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</si>
  <si>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</si>
  <si>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</si>
  <si>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</si>
  <si>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</si>
  <si>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</si>
  <si>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</si>
  <si>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</si>
  <si>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</si>
  <si>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</si>
  <si>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</si>
  <si>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</si>
  <si>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</si>
  <si>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</si>
  <si>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</si>
  <si>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</si>
  <si>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</si>
  <si>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</si>
  <si>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</si>
  <si>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</si>
  <si>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</si>
  <si>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</si>
  <si>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</si>
  <si>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</si>
  <si>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</si>
  <si>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</si>
  <si>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</si>
  <si>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</si>
  <si>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</si>
  <si>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</si>
  <si>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</si>
  <si>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</si>
  <si>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</si>
  <si>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</si>
  <si>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</si>
  <si>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</si>
  <si>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</si>
  <si>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</si>
  <si>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</si>
  <si>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</si>
  <si>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</si>
  <si>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</si>
  <si>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</si>
  <si>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</si>
  <si>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</si>
  <si>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</si>
  <si>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</si>
  <si>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</si>
  <si>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</si>
  <si>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</si>
  <si>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</si>
  <si>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</si>
  <si>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</si>
  <si>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</si>
  <si>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</si>
  <si>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</si>
  <si>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</si>
  <si>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</si>
  <si>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</si>
  <si>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</si>
  <si>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</si>
  <si>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30.09.2025</t>
  </si>
  <si>
    <t>GANÉ Global Equity Fund AK D</t>
  </si>
  <si>
    <t>DE000A3DQ3A3</t>
  </si>
  <si>
    <t xml:space="preserve">Universal-Investment-Gesellschaft mbH </t>
  </si>
  <si>
    <t>Frankfurt am Main</t>
  </si>
  <si>
    <t>börsentäglich</t>
  </si>
  <si>
    <t>MSCI World Net Return (EUR)</t>
  </si>
  <si>
    <t>EUR</t>
  </si>
  <si>
    <t>Ulta Beauty Inc.</t>
  </si>
  <si>
    <t>529900CIV6HN8M28YM82</t>
  </si>
  <si>
    <t>272177</t>
  </si>
  <si>
    <t>BELIMO Holding AG</t>
  </si>
  <si>
    <t>506700339DLX749VEM23</t>
  </si>
  <si>
    <t>897962</t>
  </si>
  <si>
    <t>Alphabet Inc.</t>
  </si>
  <si>
    <t>5493006MHB84DD0ZWV18</t>
  </si>
  <si>
    <t>744225</t>
  </si>
  <si>
    <t>VAT Group AG</t>
  </si>
  <si>
    <t>529900MVFK7NVALR7Y83</t>
  </si>
  <si>
    <t>787079</t>
  </si>
  <si>
    <t>Geberit AG</t>
  </si>
  <si>
    <t>52990093Z5OHD6T7BS47</t>
  </si>
  <si>
    <t>922734</t>
  </si>
  <si>
    <t>United Internet AG</t>
  </si>
  <si>
    <t>3VEKWPJHTD4NKMBVG947</t>
  </si>
  <si>
    <t>508900</t>
  </si>
  <si>
    <t>Naspers Ltd.</t>
  </si>
  <si>
    <t>21380044BQ8812EEKT59</t>
  </si>
  <si>
    <t>906614</t>
  </si>
  <si>
    <t>Salesforce Inc.</t>
  </si>
  <si>
    <t>RCGZFPDMRW58VJ54VR07</t>
  </si>
  <si>
    <t>202349</t>
  </si>
  <si>
    <t>Ferguson Enterprises Inc.</t>
  </si>
  <si>
    <t>2138003JYQMRP3SLX189</t>
  </si>
  <si>
    <t>879028</t>
  </si>
  <si>
    <t>Paycom Software Inc.</t>
  </si>
  <si>
    <t>254900LSB0HNJUDC6Q18</t>
  </si>
  <si>
    <t>760681</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</si>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</sst>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t="s">
        <v>105</v>
      </c>
      <c r="D14" s="37">
        <v>100</v>
      </c>
      <c r="E14" s="27"/>
      <c r="F14" s="22"/>
      <c r="G14" s="22"/>
      <c r="H14" s="22"/>
    </row>
    <row r="15" spans="1:14" ht="14.25" x14ac:dyDescent="0.2">
      <c r="A15" s="31">
        <v>12</v>
      </c>
      <c r="B15" s="32" t="s">
        <v>34</v>
      </c>
      <c r="C15" s="50"/>
      <c r="D15" s="37"/>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136.56</v>
      </c>
    </row>
    <row r="23" spans="1:5" ht="14.25" x14ac:dyDescent="0.2">
      <c r="A23" s="41" t="s">
        <v>41</v>
      </c>
      <c r="B23" s="34" t="s">
        <v>42</v>
      </c>
      <c r="C23" s="51" t="s">
        <v>106</v>
      </c>
      <c r="D23" s="26"/>
      <c r="E23" s="26"/>
    </row>
    <row r="24" spans="1:5" ht="14.25" x14ac:dyDescent="0.2">
      <c r="A24" s="41" t="s">
        <v>43</v>
      </c>
      <c r="B24" s="34" t="s">
        <v>17</v>
      </c>
      <c r="C24" s="36"/>
      <c r="D24" s="40">
        <v>77.400000000000006</v>
      </c>
      <c r="E24" s="26"/>
    </row>
    <row r="25" spans="1:5" ht="25.5" x14ac:dyDescent="0.2">
      <c r="A25" s="31">
        <v>20</v>
      </c>
      <c r="B25" s="32" t="s">
        <v>44</v>
      </c>
      <c r="C25" s="36"/>
      <c r="D25" s="37">
        <v>99.23</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0</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0.77</v>
      </c>
      <c r="E36" s="9" t="str">
        <f t="shared" si="0"/>
        <v/>
      </c>
    </row>
    <row r="37" spans="1:5" ht="14.25" x14ac:dyDescent="0.2">
      <c r="A37" s="31" t="s">
        <v>10</v>
      </c>
      <c r="B37" s="34" t="s">
        <v>76</v>
      </c>
      <c r="C37" s="36"/>
      <c r="D37" s="37">
        <v>0</v>
      </c>
      <c r="E37" s="9" t="str">
        <f t="shared" si="0"/>
        <v/>
      </c>
    </row>
    <row r="38" spans="1:5" x14ac:dyDescent="0.2">
      <c r="A38" s="42" t="s">
        <v>93</v>
      </c>
      <c r="B38" s="43" t="s">
        <v>94</v>
      </c>
      <c r="C38" s="36"/>
      <c r="D38" s="37">
        <v>0</v>
      </c>
      <c r="E38" s="9" t="str">
        <f>IF($C$4&gt;0,PRODUCT($C$4,$E$22,D38/100),"")</f>
        <v/>
      </c>
    </row>
    <row r="39" spans="1:5" ht="14.25" x14ac:dyDescent="0.2">
      <c r="A39" s="11" t="s">
        <v>11</v>
      </c>
      <c r="B39" s="32" t="s">
        <v>77</v>
      </c>
      <c r="C39" s="36"/>
      <c r="D39" s="37">
        <v>0</v>
      </c>
      <c r="E39" s="9" t="str">
        <f t="shared" si="0"/>
        <v/>
      </c>
    </row>
    <row r="40" spans="1:5" x14ac:dyDescent="0.2">
      <c r="A40" s="42" t="s">
        <v>95</v>
      </c>
      <c r="B40" s="43" t="s">
        <v>94</v>
      </c>
      <c r="C40" s="36"/>
      <c r="D40" s="37">
        <v>0</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0</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30.09.2025</v>
      </c>
      <c r="D2" s="9"/>
      <c r="E2" s="9"/>
      <c r="F2" s="9"/>
      <c r="G2" s="9"/>
      <c r="H2" s="9"/>
      <c r="I2" s="9"/>
      <c r="J2" s="9"/>
      <c r="K2" s="9"/>
      <c r="L2" s="9"/>
    </row>
    <row r="3" spans="1:12" ht="25.5" x14ac:dyDescent="0.2">
      <c r="A3" s="6" t="s">
        <v>19</v>
      </c>
      <c r="B3" s="7" t="s">
        <v>65</v>
      </c>
      <c r="C3" s="52" t="str">
        <f>'BVI-Datenblatt'!C3</f>
        <v>GANÉ Global Equity Fund AK D</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DE000A3DQ3A3</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136.56</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107</v>
      </c>
      <c r="C11" s="14"/>
      <c r="D11" s="17" t="str">
        <f>IF($C$4&gt;0,PRODUCT($C$4,$C$5,H11/100),"")</f>
        <v/>
      </c>
      <c r="E11" s="52" t="s">
        <v>108</v>
      </c>
      <c r="F11" s="53" t="s">
        <v>109</v>
      </c>
      <c r="G11" s="8"/>
      <c r="H11" s="40">
        <v>7.08</v>
      </c>
      <c r="I11" s="40">
        <v>0</v>
      </c>
      <c r="J11" s="40">
        <v>7.08</v>
      </c>
      <c r="K11" s="40">
        <v>0</v>
      </c>
      <c r="L11" s="40">
        <v>0</v>
      </c>
    </row>
    <row r="12" spans="1:12" ht="14.25" x14ac:dyDescent="0.2">
      <c r="A12" s="11">
        <v>2</v>
      </c>
      <c r="B12" s="52" t="s">
        <v>110</v>
      </c>
      <c r="C12" s="14"/>
      <c r="D12" s="17" t="str">
        <f t="shared" ref="D12:D20" si="0">IF($C$4&gt;0,PRODUCT($C$4,$C$5,H12/100),"")</f>
        <v/>
      </c>
      <c r="E12" s="52" t="s">
        <v>111</v>
      </c>
      <c r="F12" s="53" t="s">
        <v>112</v>
      </c>
      <c r="G12" s="8"/>
      <c r="H12" s="40">
        <v>6.48</v>
      </c>
      <c r="I12" s="40">
        <v>0</v>
      </c>
      <c r="J12" s="40">
        <v>6.48</v>
      </c>
      <c r="K12" s="40">
        <v>0</v>
      </c>
      <c r="L12" s="40">
        <v>0</v>
      </c>
    </row>
    <row r="13" spans="1:12" ht="14.25" x14ac:dyDescent="0.2">
      <c r="A13" s="11">
        <v>3</v>
      </c>
      <c r="B13" s="52" t="s">
        <v>113</v>
      </c>
      <c r="C13" s="14"/>
      <c r="D13" s="17" t="str">
        <f t="shared" si="0"/>
        <v/>
      </c>
      <c r="E13" s="52" t="s">
        <v>114</v>
      </c>
      <c r="F13" s="53" t="s">
        <v>115</v>
      </c>
      <c r="G13" s="8"/>
      <c r="H13" s="40">
        <v>5.67</v>
      </c>
      <c r="I13" s="40">
        <v>0</v>
      </c>
      <c r="J13" s="40">
        <v>5.67</v>
      </c>
      <c r="K13" s="40">
        <v>0</v>
      </c>
      <c r="L13" s="40">
        <v>0</v>
      </c>
    </row>
    <row r="14" spans="1:12" ht="14.25" x14ac:dyDescent="0.2">
      <c r="A14" s="11">
        <v>4</v>
      </c>
      <c r="B14" s="52" t="s">
        <v>116</v>
      </c>
      <c r="C14" s="14"/>
      <c r="D14" s="17" t="str">
        <f t="shared" si="0"/>
        <v/>
      </c>
      <c r="E14" s="52" t="s">
        <v>117</v>
      </c>
      <c r="F14" s="53" t="s">
        <v>118</v>
      </c>
      <c r="G14" s="8"/>
      <c r="H14" s="40">
        <v>5.33</v>
      </c>
      <c r="I14" s="40">
        <v>0</v>
      </c>
      <c r="J14" s="40">
        <v>5.33</v>
      </c>
      <c r="K14" s="40">
        <v>0</v>
      </c>
      <c r="L14" s="40">
        <v>0</v>
      </c>
    </row>
    <row r="15" spans="1:12" ht="14.25" x14ac:dyDescent="0.2">
      <c r="A15" s="11">
        <v>5</v>
      </c>
      <c r="B15" s="52" t="s">
        <v>119</v>
      </c>
      <c r="C15" s="14"/>
      <c r="D15" s="17" t="str">
        <f t="shared" si="0"/>
        <v/>
      </c>
      <c r="E15" s="52" t="s">
        <v>120</v>
      </c>
      <c r="F15" s="53" t="s">
        <v>121</v>
      </c>
      <c r="G15" s="8"/>
      <c r="H15" s="40">
        <v>5.0599999999999996</v>
      </c>
      <c r="I15" s="40">
        <v>0</v>
      </c>
      <c r="J15" s="40">
        <v>5.0599999999999996</v>
      </c>
      <c r="K15" s="40">
        <v>0</v>
      </c>
      <c r="L15" s="40">
        <v>0</v>
      </c>
    </row>
    <row r="16" spans="1:12" ht="25.5" x14ac:dyDescent="0.2">
      <c r="A16" s="11">
        <v>6</v>
      </c>
      <c r="B16" s="52" t="s">
        <v>122</v>
      </c>
      <c r="C16" s="14"/>
      <c r="D16" s="17" t="str">
        <f t="shared" si="0"/>
        <v/>
      </c>
      <c r="E16" s="52" t="s">
        <v>123</v>
      </c>
      <c r="F16" s="53" t="s">
        <v>124</v>
      </c>
      <c r="G16" s="8"/>
      <c r="H16" s="40">
        <v>5.04</v>
      </c>
      <c r="I16" s="40">
        <v>0</v>
      </c>
      <c r="J16" s="40">
        <v>5.04</v>
      </c>
      <c r="K16" s="40">
        <v>0</v>
      </c>
      <c r="L16" s="40">
        <v>0</v>
      </c>
    </row>
    <row r="17" spans="1:12" ht="14.25" x14ac:dyDescent="0.2">
      <c r="A17" s="11">
        <v>7</v>
      </c>
      <c r="B17" s="52" t="s">
        <v>125</v>
      </c>
      <c r="C17" s="14"/>
      <c r="D17" s="17" t="str">
        <f t="shared" si="0"/>
        <v/>
      </c>
      <c r="E17" s="52" t="s">
        <v>126</v>
      </c>
      <c r="F17" s="53" t="s">
        <v>127</v>
      </c>
      <c r="G17" s="8"/>
      <c r="H17" s="40">
        <v>4.84</v>
      </c>
      <c r="I17" s="40">
        <v>0</v>
      </c>
      <c r="J17" s="40">
        <v>4.84</v>
      </c>
      <c r="K17" s="40">
        <v>0</v>
      </c>
      <c r="L17" s="40">
        <v>0</v>
      </c>
    </row>
    <row r="18" spans="1:12" ht="25.5" x14ac:dyDescent="0.2">
      <c r="A18" s="11">
        <v>8</v>
      </c>
      <c r="B18" s="52" t="s">
        <v>128</v>
      </c>
      <c r="C18" s="14"/>
      <c r="D18" s="17" t="str">
        <f t="shared" si="0"/>
        <v/>
      </c>
      <c r="E18" s="52" t="s">
        <v>129</v>
      </c>
      <c r="F18" s="53" t="s">
        <v>130</v>
      </c>
      <c r="G18" s="8"/>
      <c r="H18" s="40">
        <v>4.79</v>
      </c>
      <c r="I18" s="40">
        <v>0</v>
      </c>
      <c r="J18" s="40">
        <v>4.79</v>
      </c>
      <c r="K18" s="40">
        <v>0</v>
      </c>
      <c r="L18" s="40">
        <v>0</v>
      </c>
    </row>
    <row r="19" spans="1:12" ht="14.25" x14ac:dyDescent="0.2">
      <c r="A19" s="11">
        <v>9</v>
      </c>
      <c r="B19" s="52" t="s">
        <v>131</v>
      </c>
      <c r="C19" s="14"/>
      <c r="D19" s="17" t="str">
        <f t="shared" si="0"/>
        <v/>
      </c>
      <c r="E19" s="52" t="s">
        <v>132</v>
      </c>
      <c r="F19" s="53" t="s">
        <v>133</v>
      </c>
      <c r="G19" s="8"/>
      <c r="H19" s="40">
        <v>4.79</v>
      </c>
      <c r="I19" s="40">
        <v>0</v>
      </c>
      <c r="J19" s="40">
        <v>4.79</v>
      </c>
      <c r="K19" s="40">
        <v>0</v>
      </c>
      <c r="L19" s="40">
        <v>0</v>
      </c>
    </row>
    <row r="20" spans="1:12" ht="14.25" x14ac:dyDescent="0.2">
      <c r="A20" s="11">
        <v>10</v>
      </c>
      <c r="B20" s="52" t="s">
        <v>134</v>
      </c>
      <c r="C20" s="14"/>
      <c r="D20" s="17" t="str">
        <f t="shared" si="0"/>
        <v/>
      </c>
      <c r="E20" s="52" t="s">
        <v>135</v>
      </c>
      <c r="F20" s="53" t="s">
        <v>136</v>
      </c>
      <c r="G20" s="8"/>
      <c r="H20" s="40">
        <v>4.74</v>
      </c>
      <c r="I20" s="40">
        <v>0</v>
      </c>
      <c r="J20" s="40">
        <v>4.74</v>
      </c>
      <c r="K20" s="40">
        <v>0</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2025-10-02T07:25:20Z</dcterms:modified>
</cp:coreProperties>
</file>