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73AA9B72-7BC1-4DD5-B4F4-4059022F5F8D}"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<sst xmlns="http://schemas.openxmlformats.org/spreadsheetml/2006/main" count="153" uniqueCount="139">
  <si>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</si>
  <si>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</si>
  <si>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</si>
  <si>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</si>
  <si>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</si>
  <si>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</si>
  <si>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</si>
  <si>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</si>
  <si>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</si>
  <si>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</si>
  <si>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</si>
  <si>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</si>
  <si>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</si>
  <si>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</si>
  <si>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</si>
  <si>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</si>
  <si>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</si>
  <si>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</si>
  <si>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</si>
  <si>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</si>
  <si>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</si>
  <si>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</si>
  <si>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</si>
  <si>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</si>
  <si>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</si>
  <si>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</si>
  <si>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</si>
  <si>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</si>
  <si>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</si>
  <si>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</si>
  <si>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</si>
  <si>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</si>
  <si>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</si>
  <si>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</si>
  <si>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</si>
  <si>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</si>
  <si>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</si>
  <si>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</si>
  <si>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</si>
  <si>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</si>
  <si>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</si>
  <si>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</si>
  <si>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</si>
  <si>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</si>
  <si>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</si>
  <si>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</si>
  <si>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</si>
  <si>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</si>
  <si>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</si>
  <si>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</si>
  <si>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</si>
  <si>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</si>
  <si>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</si>
  <si>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</si>
  <si>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</si>
  <si>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</si>
  <si>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</si>
  <si>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</si>
  <si>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</si>
  <si>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</si>
  <si>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</si>
  <si>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</si>
  <si>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</si>
  <si>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</si>
  <si>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</si>
  <si>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</si>
  <si>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</si>
  <si>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</si>
  <si>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</si>
  <si>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</si>
  <si>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</si>
  <si>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</si>
  <si>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</si>
  <si>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</si>
  <si>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</si>
  <si>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</si>
  <si>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</si>
  <si>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</si>
  <si>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</si>
  <si>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</si>
  <si>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</si>
  <si>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</si>
  <si>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</si>
  <si>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</si>
  <si>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</si>
  <si>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</si>
  <si>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</si>
  <si>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</si>
  <si>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</si>
  <si>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</si>
  <si>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</si>
  <si>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</si>
  <si>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</si>
  <si>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</si>
  <si>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</si>
  <si>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</si>
  <si>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</si>
  <si>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</si>
  <si>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</si>
  <si>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30.06.2026</t>
  </si>
  <si>
    <t>Berenberg Euro Floating Rate Notes AK R D</t>
  </si>
  <si>
    <t>LU0321158700</t>
  </si>
  <si>
    <t>Universal-Investment-Luxembourg S.A.</t>
  </si>
  <si>
    <t>Luxembourg</t>
  </si>
  <si>
    <t>börsentäglich</t>
  </si>
  <si>
    <t>ohne Benchmark</t>
  </si>
  <si>
    <t>EUR</t>
  </si>
  <si>
    <t>Italien, Republik</t>
  </si>
  <si>
    <t>815600DE60799F5A9309</t>
  </si>
  <si>
    <t>465688</t>
  </si>
  <si>
    <t>Porsche Automobil Holding SE</t>
  </si>
  <si>
    <t>52990053Z17ZYM1KFV27</t>
  </si>
  <si>
    <t>693770</t>
  </si>
  <si>
    <t>Deutsche Pfandbriefbank AG</t>
  </si>
  <si>
    <t>DZZ47B9A52ZJ6LT6VV95</t>
  </si>
  <si>
    <t>801900</t>
  </si>
  <si>
    <t>UBS Group AG</t>
  </si>
  <si>
    <t>549300SZJ9VS8SGXAN81</t>
  </si>
  <si>
    <t>743877</t>
  </si>
  <si>
    <t>Hessen, Land</t>
  </si>
  <si>
    <t>529900P5TAD0ABFTMV10</t>
  </si>
  <si>
    <t>138000</t>
  </si>
  <si>
    <t>Danske Bank A/S</t>
  </si>
  <si>
    <t>MAES062Z21O4RZ2U7M96</t>
  </si>
  <si>
    <t>850857</t>
  </si>
  <si>
    <t>Legend Holdings Corp.</t>
  </si>
  <si>
    <t>5299003ONUYCE70HZ185</t>
  </si>
  <si>
    <t>727116</t>
  </si>
  <si>
    <t>BNP Paribas S.A.</t>
  </si>
  <si>
    <t>R0MUWSFPU8MPRO8K5P83</t>
  </si>
  <si>
    <t>871001</t>
  </si>
  <si>
    <t>Raiffeisen Bank International AG</t>
  </si>
  <si>
    <t>9ZHRYM6F437SQJ6OUG95</t>
  </si>
  <si>
    <t>208403</t>
  </si>
  <si>
    <t>Nationwide Building Society</t>
  </si>
  <si>
    <t>549300XFX12G42QIKN82</t>
  </si>
  <si>
    <t>401150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</si>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</sst>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2</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91.09</v>
      </c>
    </row>
    <row r="23" spans="1:5" ht="14.25" x14ac:dyDescent="0.2">
      <c r="A23" s="41" t="s">
        <v>41</v>
      </c>
      <c r="B23" s="34" t="s">
        <v>42</v>
      </c>
      <c r="C23" s="51" t="s">
        <v>106</v>
      </c>
      <c r="D23" s="26"/>
      <c r="E23" s="26"/>
    </row>
    <row r="24" spans="1:5" ht="14.25" x14ac:dyDescent="0.2">
      <c r="A24" s="41" t="s">
        <v>43</v>
      </c>
      <c r="B24" s="34" t="s">
        <v>17</v>
      </c>
      <c r="C24" s="36"/>
      <c r="D24" s="40">
        <v>0</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98.35</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2.14</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1.65</v>
      </c>
      <c r="E36" s="9" t="str">
        <f t="shared" si="0"/>
        <v/>
      </c>
    </row>
    <row r="37" spans="1:5" ht="14.25" x14ac:dyDescent="0.2">
      <c r="A37" s="31" t="s">
        <v>10</v>
      </c>
      <c r="B37" s="34" t="s">
        <v>76</v>
      </c>
      <c r="C37" s="36"/>
      <c r="D37" s="37">
        <v>76.37</v>
      </c>
      <c r="E37" s="9" t="str">
        <f t="shared" si="0"/>
        <v/>
      </c>
    </row>
    <row r="38" spans="1:5" x14ac:dyDescent="0.2">
      <c r="A38" s="42" t="s">
        <v>93</v>
      </c>
      <c r="B38" s="43" t="s">
        <v>94</v>
      </c>
      <c r="C38" s="36"/>
      <c r="D38" s="37">
        <v>76.37</v>
      </c>
      <c r="E38" s="9" t="str">
        <f>IF($C$4&gt;0,PRODUCT($C$4,$E$22,D38/100),"")</f>
        <v/>
      </c>
    </row>
    <row r="39" spans="1:5" ht="14.25" x14ac:dyDescent="0.2">
      <c r="A39" s="11" t="s">
        <v>11</v>
      </c>
      <c r="B39" s="32" t="s">
        <v>77</v>
      </c>
      <c r="C39" s="36"/>
      <c r="D39" s="37">
        <v>21.98</v>
      </c>
      <c r="E39" s="9" t="str">
        <f t="shared" si="0"/>
        <v/>
      </c>
    </row>
    <row r="40" spans="1:5" x14ac:dyDescent="0.2">
      <c r="A40" s="42" t="s">
        <v>95</v>
      </c>
      <c r="B40" s="43" t="s">
        <v>94</v>
      </c>
      <c r="C40" s="36"/>
      <c r="D40" s="37">
        <v>21.98</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26.8</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30.06.2026</v>
      </c>
      <c r="D2" s="9"/>
      <c r="E2" s="9"/>
      <c r="F2" s="9"/>
      <c r="G2" s="9"/>
      <c r="H2" s="9"/>
      <c r="I2" s="9"/>
      <c r="J2" s="9"/>
      <c r="K2" s="9"/>
      <c r="L2" s="9"/>
    </row>
    <row r="3" spans="1:12" ht="38.25" x14ac:dyDescent="0.2">
      <c r="A3" s="6" t="s">
        <v>19</v>
      </c>
      <c r="B3" s="7" t="s">
        <v>65</v>
      </c>
      <c r="C3" s="52" t="str">
        <f>'BVI-Datenblatt'!C3</f>
        <v>Berenberg Euro Floating Rate Notes AK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LU0321158700</v>
      </c>
      <c r="D6" s="9"/>
      <c r="E6" s="9"/>
      <c r="F6" s="9"/>
      <c r="G6" s="9"/>
      <c r="H6" s="9"/>
      <c r="I6" s="9"/>
      <c r="J6" s="9"/>
      <c r="K6" s="9"/>
      <c r="L6" s="9"/>
    </row>
    <row r="7" spans="1:12" ht="25.5" x14ac:dyDescent="0.2">
      <c r="A7" s="11" t="s">
        <v>67</v>
      </c>
      <c r="B7" s="12" t="s">
        <v>28</v>
      </c>
      <c r="C7" s="52" t="str">
        <f>'BVI-Datenblatt'!C7</f>
        <v>Universal-Investment-Luxembourg S.A.</v>
      </c>
      <c r="D7" s="9"/>
      <c r="E7" s="9"/>
      <c r="F7" s="9"/>
      <c r="G7" s="9"/>
      <c r="H7" s="9"/>
      <c r="I7" s="9"/>
      <c r="J7" s="9"/>
      <c r="K7" s="9"/>
      <c r="L7" s="9"/>
    </row>
    <row r="8" spans="1:12" ht="14.25" x14ac:dyDescent="0.2">
      <c r="A8" s="11" t="s">
        <v>68</v>
      </c>
      <c r="B8" s="12" t="s">
        <v>29</v>
      </c>
      <c r="C8" s="52" t="str">
        <f>'BVI-Datenblatt'!C8</f>
        <v>Luxembourg</v>
      </c>
      <c r="D8" s="9"/>
      <c r="E8" s="9"/>
      <c r="F8" s="9"/>
      <c r="G8" s="9"/>
      <c r="H8" s="9"/>
      <c r="I8" s="9"/>
      <c r="J8" s="9"/>
      <c r="K8" s="9"/>
      <c r="L8" s="9"/>
    </row>
    <row r="9" spans="1:12" ht="14.25" x14ac:dyDescent="0.2">
      <c r="A9" s="11" t="s">
        <v>69</v>
      </c>
      <c r="B9" s="12" t="s">
        <v>40</v>
      </c>
      <c r="C9" s="14"/>
      <c r="D9" s="15">
        <f>'BVI-Datenblatt'!E22</f>
        <v>91.09</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6.92</v>
      </c>
      <c r="I11" s="40">
        <v>6.92</v>
      </c>
      <c r="J11" s="40">
        <v>0</v>
      </c>
      <c r="K11" s="40">
        <v>0</v>
      </c>
      <c r="L11" s="40">
        <v>0</v>
      </c>
    </row>
    <row r="12" spans="1:12" ht="14.25" x14ac:dyDescent="0.2">
      <c r="A12" s="11">
        <v>2</v>
      </c>
      <c r="B12" s="52" t="s">
        <v>110</v>
      </c>
      <c r="C12" s="14"/>
      <c r="D12" s="17" t="str">
        <f t="shared" ref="D12:D20" si="0">IF($C$4&gt;0,PRODUCT($C$4,$C$5,H12/100),"")</f>
        <v/>
      </c>
      <c r="E12" s="52" t="s">
        <v>111</v>
      </c>
      <c r="F12" s="53" t="s">
        <v>112</v>
      </c>
      <c r="G12" s="8"/>
      <c r="H12" s="40">
        <v>3.94</v>
      </c>
      <c r="I12" s="40">
        <v>0</v>
      </c>
      <c r="J12" s="40">
        <v>0</v>
      </c>
      <c r="K12" s="40">
        <v>1.79</v>
      </c>
      <c r="L12" s="40">
        <v>2.15</v>
      </c>
    </row>
    <row r="13" spans="1:12" ht="14.25" x14ac:dyDescent="0.2">
      <c r="A13" s="11">
        <v>3</v>
      </c>
      <c r="B13" s="52" t="s">
        <v>113</v>
      </c>
      <c r="C13" s="14"/>
      <c r="D13" s="17" t="str">
        <f t="shared" si="0"/>
        <v/>
      </c>
      <c r="E13" s="52" t="s">
        <v>114</v>
      </c>
      <c r="F13" s="53" t="s">
        <v>115</v>
      </c>
      <c r="G13" s="8"/>
      <c r="H13" s="40">
        <v>3.92</v>
      </c>
      <c r="I13" s="40">
        <v>0</v>
      </c>
      <c r="J13" s="40">
        <v>0</v>
      </c>
      <c r="K13" s="40">
        <v>0</v>
      </c>
      <c r="L13" s="40">
        <v>3.92</v>
      </c>
    </row>
    <row r="14" spans="1:12" ht="14.25" x14ac:dyDescent="0.2">
      <c r="A14" s="11">
        <v>4</v>
      </c>
      <c r="B14" s="52" t="s">
        <v>116</v>
      </c>
      <c r="C14" s="14"/>
      <c r="D14" s="17" t="str">
        <f t="shared" si="0"/>
        <v/>
      </c>
      <c r="E14" s="52" t="s">
        <v>117</v>
      </c>
      <c r="F14" s="53" t="s">
        <v>118</v>
      </c>
      <c r="G14" s="8"/>
      <c r="H14" s="40">
        <v>3.02</v>
      </c>
      <c r="I14" s="40">
        <v>0</v>
      </c>
      <c r="J14" s="40">
        <v>0</v>
      </c>
      <c r="K14" s="40">
        <v>0.87</v>
      </c>
      <c r="L14" s="40">
        <v>2.15</v>
      </c>
    </row>
    <row r="15" spans="1:12" ht="14.25" x14ac:dyDescent="0.2">
      <c r="A15" s="11">
        <v>5</v>
      </c>
      <c r="B15" s="52" t="s">
        <v>119</v>
      </c>
      <c r="C15" s="14"/>
      <c r="D15" s="17" t="str">
        <f t="shared" si="0"/>
        <v/>
      </c>
      <c r="E15" s="52" t="s">
        <v>120</v>
      </c>
      <c r="F15" s="53" t="s">
        <v>121</v>
      </c>
      <c r="G15" s="8"/>
      <c r="H15" s="40">
        <v>2.86</v>
      </c>
      <c r="I15" s="40">
        <v>2.86</v>
      </c>
      <c r="J15" s="40">
        <v>0</v>
      </c>
      <c r="K15" s="40">
        <v>0</v>
      </c>
      <c r="L15" s="40">
        <v>0</v>
      </c>
    </row>
    <row r="16" spans="1:12" ht="25.5" x14ac:dyDescent="0.2">
      <c r="A16" s="11">
        <v>6</v>
      </c>
      <c r="B16" s="52" t="s">
        <v>122</v>
      </c>
      <c r="C16" s="14"/>
      <c r="D16" s="17" t="str">
        <f t="shared" si="0"/>
        <v/>
      </c>
      <c r="E16" s="52" t="s">
        <v>123</v>
      </c>
      <c r="F16" s="53" t="s">
        <v>124</v>
      </c>
      <c r="G16" s="8"/>
      <c r="H16" s="40">
        <v>2.5099999999999998</v>
      </c>
      <c r="I16" s="40">
        <v>0</v>
      </c>
      <c r="J16" s="40">
        <v>0</v>
      </c>
      <c r="K16" s="40">
        <v>1.08</v>
      </c>
      <c r="L16" s="40">
        <v>1.43</v>
      </c>
    </row>
    <row r="17" spans="1:12" ht="14.25" x14ac:dyDescent="0.2">
      <c r="A17" s="11">
        <v>7</v>
      </c>
      <c r="B17" s="52" t="s">
        <v>125</v>
      </c>
      <c r="C17" s="14"/>
      <c r="D17" s="17" t="str">
        <f t="shared" si="0"/>
        <v/>
      </c>
      <c r="E17" s="52" t="s">
        <v>126</v>
      </c>
      <c r="F17" s="53" t="s">
        <v>127</v>
      </c>
      <c r="G17" s="8"/>
      <c r="H17" s="40">
        <v>2.5</v>
      </c>
      <c r="I17" s="40">
        <v>0</v>
      </c>
      <c r="J17" s="40">
        <v>0</v>
      </c>
      <c r="K17" s="40">
        <v>2.5</v>
      </c>
      <c r="L17" s="40">
        <v>0</v>
      </c>
    </row>
    <row r="18" spans="1:12" ht="25.5" x14ac:dyDescent="0.2">
      <c r="A18" s="11">
        <v>8</v>
      </c>
      <c r="B18" s="52" t="s">
        <v>128</v>
      </c>
      <c r="C18" s="14"/>
      <c r="D18" s="17" t="str">
        <f t="shared" si="0"/>
        <v/>
      </c>
      <c r="E18" s="52" t="s">
        <v>129</v>
      </c>
      <c r="F18" s="53" t="s">
        <v>130</v>
      </c>
      <c r="G18" s="8"/>
      <c r="H18" s="40">
        <v>2.48</v>
      </c>
      <c r="I18" s="40">
        <v>0</v>
      </c>
      <c r="J18" s="40">
        <v>0</v>
      </c>
      <c r="K18" s="40">
        <v>2.48</v>
      </c>
      <c r="L18" s="40">
        <v>0</v>
      </c>
    </row>
    <row r="19" spans="1:12" ht="25.5" x14ac:dyDescent="0.2">
      <c r="A19" s="11">
        <v>9</v>
      </c>
      <c r="B19" s="52" t="s">
        <v>131</v>
      </c>
      <c r="C19" s="14"/>
      <c r="D19" s="17" t="str">
        <f t="shared" si="0"/>
        <v/>
      </c>
      <c r="E19" s="52" t="s">
        <v>132</v>
      </c>
      <c r="F19" s="53" t="s">
        <v>133</v>
      </c>
      <c r="G19" s="8"/>
      <c r="H19" s="40">
        <v>2.2599999999999998</v>
      </c>
      <c r="I19" s="40">
        <v>0</v>
      </c>
      <c r="J19" s="40">
        <v>0</v>
      </c>
      <c r="K19" s="40">
        <v>0.83</v>
      </c>
      <c r="L19" s="40">
        <v>1.43</v>
      </c>
    </row>
    <row r="20" spans="1:12" ht="14.25" x14ac:dyDescent="0.2">
      <c r="A20" s="11">
        <v>10</v>
      </c>
      <c r="B20" s="52" t="s">
        <v>134</v>
      </c>
      <c r="C20" s="14"/>
      <c r="D20" s="17" t="str">
        <f t="shared" si="0"/>
        <v/>
      </c>
      <c r="E20" s="52" t="s">
        <v>135</v>
      </c>
      <c r="F20" s="53" t="s">
        <v>136</v>
      </c>
      <c r="G20" s="8"/>
      <c r="H20" s="40">
        <v>2.14</v>
      </c>
      <c r="I20" s="40">
        <v>0</v>
      </c>
      <c r="J20" s="40">
        <v>0</v>
      </c>
      <c r="K20" s="40">
        <v>0</v>
      </c>
      <c r="L20" s="40">
        <v>2.14</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2026-07-02T08:42:23Z</dcterms:modified>
</cp:coreProperties>
</file>