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4\2024 - 03\Homepage\"/>
    </mc:Choice>
  </mc:AlternateContent>
  <xr:revisionPtr revIDLastSave="0" documentId="8_{13744C2B-BBA8-438E-8ADD-9D1EA33411BA}" xr6:coauthVersionLast="47" xr6:coauthVersionMax="47" xr10:uidLastSave="{00000000-0000-0000-0000-000000000000}"/>
  <bookViews>
    <workbookView xWindow="28680" yWindow="-120" windowWidth="29040" windowHeight="15840" xr2:uid="{2F9EC4BD-FEC6-4BA7-96D6-9DC2DDD66EDD}"/>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D9775002-119E-48C5-98F2-7C4F98EF7483}">
      <text>
        <r>
          <rPr>
            <sz val="9"/>
            <color indexed="81"/>
            <rFont val="Segoe UI"/>
            <family val="2"/>
          </rPr>
          <t xml:space="preserve">Zur besseren CSV-Verarbeitung wird das Wort Prozent ausgeschrieben. 
</t>
        </r>
      </text>
    </comment>
    <comment ref="C9" authorId="0" shapeId="0" xr:uid="{0AA2A6A2-A411-4E0B-9057-EFDF383C35CA}">
      <text>
        <r>
          <rPr>
            <sz val="9"/>
            <color indexed="81"/>
            <rFont val="Segoe UI"/>
            <family val="2"/>
          </rPr>
          <t>Inländisches Investmentvermögen=1
EU-Investmentvermögen=2</t>
        </r>
      </text>
    </comment>
    <comment ref="C10" authorId="0" shapeId="0" xr:uid="{50310C1A-6BB7-4B2A-AC25-EADB2E1AF84B}">
      <text>
        <r>
          <rPr>
            <sz val="9"/>
            <color indexed="81"/>
            <rFont val="Segoe UI"/>
            <family val="2"/>
          </rPr>
          <t>OGAW=1
AIF (Spezialfonds etc)=2</t>
        </r>
      </text>
    </comment>
    <comment ref="C11" authorId="0" shapeId="0" xr:uid="{A574D6E1-0C9F-48CF-A8D5-008D25FDE1D4}">
      <text>
        <r>
          <rPr>
            <sz val="9"/>
            <color indexed="81"/>
            <rFont val="Segoe UI"/>
            <family val="2"/>
          </rPr>
          <t>1=ja
0=nein</t>
        </r>
      </text>
    </comment>
    <comment ref="C19" authorId="0" shapeId="0" xr:uid="{1646856D-81B6-478B-ABF8-EE06A9E126DB}">
      <text>
        <r>
          <rPr>
            <sz val="9"/>
            <color indexed="81"/>
            <rFont val="Segoe UI"/>
            <family val="2"/>
          </rPr>
          <t>1=ja
0=nein</t>
        </r>
      </text>
    </comment>
    <comment ref="E25" authorId="0" shapeId="0" xr:uid="{AAD098EF-F0E8-4487-B87A-AA7E2705316E}">
      <text>
        <r>
          <rPr>
            <sz val="9"/>
            <color indexed="81"/>
            <rFont val="Segoe UI"/>
            <family val="2"/>
          </rPr>
          <t xml:space="preserve">Formel hinterlegt.
</t>
        </r>
      </text>
    </comment>
    <comment ref="E26" authorId="0" shapeId="0" xr:uid="{7F8BF9E2-7EF6-4492-8B25-EF7462B3F011}">
      <text>
        <r>
          <rPr>
            <sz val="9"/>
            <color indexed="81"/>
            <rFont val="Segoe UI"/>
            <family val="2"/>
          </rPr>
          <t xml:space="preserve">Formel hinterlegt.
</t>
        </r>
      </text>
    </comment>
    <comment ref="E27" authorId="0" shapeId="0" xr:uid="{19C3F4C5-5524-42CE-BA8B-9422CDA46499}">
      <text>
        <r>
          <rPr>
            <sz val="9"/>
            <color indexed="81"/>
            <rFont val="Segoe UI"/>
            <family val="2"/>
          </rPr>
          <t xml:space="preserve">Formel hinterlegt.
</t>
        </r>
      </text>
    </comment>
    <comment ref="E28" authorId="0" shapeId="0" xr:uid="{CD1DD48C-3158-4F06-ACAB-4260256CEA35}">
      <text>
        <r>
          <rPr>
            <sz val="9"/>
            <color indexed="81"/>
            <rFont val="Segoe UI"/>
            <family val="2"/>
          </rPr>
          <t xml:space="preserve">Formel hinterlegt.
</t>
        </r>
      </text>
    </comment>
    <comment ref="E29" authorId="0" shapeId="0" xr:uid="{D9089F12-DC1E-4E18-94A4-CDF54A620DFC}">
      <text>
        <r>
          <rPr>
            <sz val="9"/>
            <color indexed="81"/>
            <rFont val="Segoe UI"/>
            <family val="2"/>
          </rPr>
          <t xml:space="preserve">Formel hinterlegt.
</t>
        </r>
      </text>
    </comment>
    <comment ref="E30" authorId="0" shapeId="0" xr:uid="{4A1E0998-5A11-405A-A0E5-F32A9CC167AF}">
      <text>
        <r>
          <rPr>
            <sz val="9"/>
            <color indexed="81"/>
            <rFont val="Segoe UI"/>
            <family val="2"/>
          </rPr>
          <t xml:space="preserve">Formel hinterlegt.
</t>
        </r>
      </text>
    </comment>
    <comment ref="E31" authorId="0" shapeId="0" xr:uid="{529146AC-D8EA-458A-B2F9-3B7EFEAA0D70}">
      <text>
        <r>
          <rPr>
            <sz val="9"/>
            <color indexed="81"/>
            <rFont val="Segoe UI"/>
            <family val="2"/>
          </rPr>
          <t xml:space="preserve">Formel hinterlegt.
</t>
        </r>
      </text>
    </comment>
    <comment ref="E32" authorId="0" shapeId="0" xr:uid="{B46942C1-F5B5-4A84-AF6B-009F0804E5CC}">
      <text>
        <r>
          <rPr>
            <sz val="9"/>
            <color indexed="81"/>
            <rFont val="Segoe UI"/>
            <family val="2"/>
          </rPr>
          <t xml:space="preserve">Formel hinterlegt.
</t>
        </r>
      </text>
    </comment>
    <comment ref="E33" authorId="0" shapeId="0" xr:uid="{0DC2DDAB-C2C6-45D0-8A4E-F6C4EAD2CFFC}">
      <text>
        <r>
          <rPr>
            <sz val="9"/>
            <color indexed="81"/>
            <rFont val="Segoe UI"/>
            <family val="2"/>
          </rPr>
          <t xml:space="preserve">Formel hinterlegt.
</t>
        </r>
      </text>
    </comment>
    <comment ref="E34" authorId="0" shapeId="0" xr:uid="{F3FA4139-98E7-4F35-BEA7-8437FAF3FCE1}">
      <text>
        <r>
          <rPr>
            <sz val="9"/>
            <color indexed="81"/>
            <rFont val="Segoe UI"/>
            <family val="2"/>
          </rPr>
          <t xml:space="preserve">Formel hinterlegt.
</t>
        </r>
      </text>
    </comment>
    <comment ref="E35" authorId="0" shapeId="0" xr:uid="{810502EF-31FC-4070-AEB6-7CFF20D8CE88}">
      <text>
        <r>
          <rPr>
            <sz val="9"/>
            <color indexed="81"/>
            <rFont val="Segoe UI"/>
            <family val="2"/>
          </rPr>
          <t xml:space="preserve">Formel hinterlegt.
</t>
        </r>
      </text>
    </comment>
    <comment ref="E36" authorId="0" shapeId="0" xr:uid="{C4CB04C9-4738-402B-AC20-FAAAFB5E77AC}">
      <text>
        <r>
          <rPr>
            <sz val="9"/>
            <color indexed="81"/>
            <rFont val="Segoe UI"/>
            <family val="2"/>
          </rPr>
          <t xml:space="preserve">Formel hinterlegt.
</t>
        </r>
      </text>
    </comment>
    <comment ref="E37" authorId="0" shapeId="0" xr:uid="{A28ACA66-D7DD-4002-8E34-5B2884AD557E}">
      <text>
        <r>
          <rPr>
            <sz val="9"/>
            <color indexed="81"/>
            <rFont val="Segoe UI"/>
            <family val="2"/>
          </rPr>
          <t xml:space="preserve">Formel hinterlegt.
</t>
        </r>
      </text>
    </comment>
    <comment ref="E38" authorId="0" shapeId="0" xr:uid="{A56408A7-A09A-4A2D-B688-BF3874515E51}">
      <text>
        <r>
          <rPr>
            <sz val="9"/>
            <color indexed="81"/>
            <rFont val="Segoe UI"/>
            <family val="2"/>
          </rPr>
          <t xml:space="preserve">Formel hinterlegt.
</t>
        </r>
      </text>
    </comment>
    <comment ref="E39" authorId="0" shapeId="0" xr:uid="{39371C8D-FFE2-4550-B441-3D9E58866020}">
      <text>
        <r>
          <rPr>
            <sz val="9"/>
            <color indexed="81"/>
            <rFont val="Segoe UI"/>
            <family val="2"/>
          </rPr>
          <t xml:space="preserve">Formel hinterlegt.
</t>
        </r>
      </text>
    </comment>
    <comment ref="E40" authorId="0" shapeId="0" xr:uid="{C0AE6FDA-B91C-4B0A-9833-2FC611B18A92}">
      <text>
        <r>
          <rPr>
            <sz val="9"/>
            <color indexed="81"/>
            <rFont val="Segoe UI"/>
            <family val="2"/>
          </rPr>
          <t xml:space="preserve">Formel hinterlegt.
</t>
        </r>
      </text>
    </comment>
    <comment ref="E41" authorId="0" shapeId="0" xr:uid="{F5292628-86C7-4C39-A4C1-99AFAD8867EF}">
      <text>
        <r>
          <rPr>
            <sz val="9"/>
            <color indexed="81"/>
            <rFont val="Segoe UI"/>
            <family val="2"/>
          </rPr>
          <t xml:space="preserve">Formel hinterlegt.
</t>
        </r>
      </text>
    </comment>
    <comment ref="E42" authorId="0" shapeId="0" xr:uid="{BB81DE67-14A9-40E4-9744-EEB598EB30FF}">
      <text>
        <r>
          <rPr>
            <sz val="9"/>
            <color indexed="81"/>
            <rFont val="Segoe UI"/>
            <family val="2"/>
          </rPr>
          <t xml:space="preserve">Formel hinterlegt.
</t>
        </r>
      </text>
    </comment>
    <comment ref="E43" authorId="0" shapeId="0" xr:uid="{6D22EBD2-48F9-4749-9AC5-F879121B06F2}">
      <text>
        <r>
          <rPr>
            <sz val="9"/>
            <color indexed="81"/>
            <rFont val="Segoe UI"/>
            <family val="2"/>
          </rPr>
          <t xml:space="preserve">Formel hinterlegt.
</t>
        </r>
      </text>
    </comment>
    <comment ref="E44" authorId="0" shapeId="0" xr:uid="{7AC03E64-7251-4F44-9BC3-C3BCFDD0E1D8}">
      <text>
        <r>
          <rPr>
            <sz val="9"/>
            <color indexed="81"/>
            <rFont val="Segoe UI"/>
            <family val="2"/>
          </rPr>
          <t xml:space="preserve">Formel hinterlegt.
</t>
        </r>
      </text>
    </comment>
    <comment ref="E45" authorId="0" shapeId="0" xr:uid="{3668DA2E-7054-4A5E-8C43-5903CC554061}">
      <text>
        <r>
          <rPr>
            <sz val="9"/>
            <color indexed="81"/>
            <rFont val="Segoe UI"/>
            <family val="2"/>
          </rPr>
          <t xml:space="preserve">Formel hinterlegt.
</t>
        </r>
      </text>
    </comment>
    <comment ref="E46" authorId="0" shapeId="0" xr:uid="{66387C59-3FC4-4F02-84AA-69D4A926640B}">
      <text>
        <r>
          <rPr>
            <sz val="9"/>
            <color indexed="81"/>
            <rFont val="Segoe UI"/>
            <family val="2"/>
          </rPr>
          <t xml:space="preserve">Formel hinterlegt.
</t>
        </r>
      </text>
    </comment>
    <comment ref="E47" authorId="0" shapeId="0" xr:uid="{CCA2C66A-6892-4C42-BF73-7ADA145FCAA6}">
      <text>
        <r>
          <rPr>
            <sz val="9"/>
            <color indexed="81"/>
            <rFont val="Segoe UI"/>
            <family val="2"/>
          </rPr>
          <t xml:space="preserve">Formel hinterlegt.
</t>
        </r>
      </text>
    </comment>
    <comment ref="E48" authorId="0" shapeId="0" xr:uid="{7ED140DE-BE00-444C-BE65-C31D42AA7C6B}">
      <text>
        <r>
          <rPr>
            <sz val="9"/>
            <color indexed="81"/>
            <rFont val="Segoe UI"/>
            <family val="2"/>
          </rPr>
          <t xml:space="preserve">Formel hinterlegt.
</t>
        </r>
      </text>
    </comment>
    <comment ref="E49" authorId="0" shapeId="0" xr:uid="{2C38EFAC-4F9E-427F-BEDA-FC68AC4266D3}">
      <text>
        <r>
          <rPr>
            <sz val="9"/>
            <color indexed="81"/>
            <rFont val="Segoe UI"/>
            <family val="2"/>
          </rPr>
          <t xml:space="preserve">Formel hinterlegt.
</t>
        </r>
      </text>
    </comment>
    <comment ref="E50" authorId="0" shapeId="0" xr:uid="{FF1EB313-AFE1-4586-ACC6-01533C89D266}">
      <text>
        <r>
          <rPr>
            <sz val="9"/>
            <color indexed="81"/>
            <rFont val="Segoe UI"/>
            <family val="2"/>
          </rPr>
          <t xml:space="preserve">Formel hinterlegt.
</t>
        </r>
      </text>
    </comment>
    <comment ref="E51" authorId="0" shapeId="0" xr:uid="{F6CB7215-F0F2-4122-B943-C8255D710610}">
      <text>
        <r>
          <rPr>
            <sz val="9"/>
            <color indexed="81"/>
            <rFont val="Segoe UI"/>
            <family val="2"/>
          </rPr>
          <t xml:space="preserve">Formel hinterlegt.
</t>
        </r>
      </text>
    </comment>
    <comment ref="E52" authorId="0" shapeId="0" xr:uid="{41323533-87CC-4090-B8D2-73B43E815C51}">
      <text>
        <r>
          <rPr>
            <sz val="9"/>
            <color indexed="81"/>
            <rFont val="Segoe UI"/>
            <family val="2"/>
          </rPr>
          <t xml:space="preserve">Formel hinterlegt.
</t>
        </r>
      </text>
    </comment>
    <comment ref="E53" authorId="0" shapeId="0" xr:uid="{C74CF7FA-71A0-4C18-920E-27140ED36FE7}">
      <text>
        <r>
          <rPr>
            <sz val="9"/>
            <color indexed="81"/>
            <rFont val="Segoe UI"/>
            <family val="2"/>
          </rPr>
          <t xml:space="preserve">Formel hinterlegt.
</t>
        </r>
      </text>
    </comment>
    <comment ref="E54" authorId="0" shapeId="0" xr:uid="{893F88C4-FECF-4174-B277-24ACEE52FF92}">
      <text>
        <r>
          <rPr>
            <sz val="9"/>
            <color indexed="81"/>
            <rFont val="Segoe UI"/>
            <family val="2"/>
          </rPr>
          <t xml:space="preserve">Formel hinterlegt.
</t>
        </r>
      </text>
    </comment>
    <comment ref="D55" authorId="1" shapeId="0" xr:uid="{4DE6F431-144B-413A-A435-6D09C62D6F39}">
      <text>
        <r>
          <rPr>
            <b/>
            <sz val="8"/>
            <color indexed="10"/>
            <rFont val="Tahoma"/>
            <family val="2"/>
          </rPr>
          <t>Formel hinterlegt</t>
        </r>
      </text>
    </comment>
    <comment ref="E55" authorId="0" shapeId="0" xr:uid="{BDEF3E17-CB3D-4E06-AA54-3D6DAF9F93F4}">
      <text>
        <r>
          <rPr>
            <sz val="9"/>
            <color indexed="81"/>
            <rFont val="Segoe UI"/>
            <family val="2"/>
          </rPr>
          <t xml:space="preserve">Formel hinterlegt.
</t>
        </r>
      </text>
    </comment>
    <comment ref="D56" authorId="2" shapeId="0" xr:uid="{CF86B6EF-BCD1-4A56-BD44-FE0EF9AB0538}">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B76164D8-B072-431B-B288-73DED2C60D8C}">
      <text>
        <r>
          <rPr>
            <sz val="9"/>
            <color indexed="81"/>
            <rFont val="Segoe UI"/>
            <family val="2"/>
          </rPr>
          <t xml:space="preserve">Formel hinterlegt.
</t>
        </r>
      </text>
    </comment>
    <comment ref="D12" authorId="0" shapeId="0" xr:uid="{B0976F99-0FCE-419A-A919-051324B10540}">
      <text>
        <r>
          <rPr>
            <sz val="9"/>
            <color indexed="81"/>
            <rFont val="Segoe UI"/>
            <family val="2"/>
          </rPr>
          <t xml:space="preserve">Formel hinterlegt. </t>
        </r>
      </text>
    </comment>
    <comment ref="D13" authorId="0" shapeId="0" xr:uid="{F368E6E0-47BE-4C38-8A40-6365A88D2A66}">
      <text>
        <r>
          <rPr>
            <sz val="9"/>
            <color indexed="81"/>
            <rFont val="Segoe UI"/>
            <family val="2"/>
          </rPr>
          <t xml:space="preserve">Formel hinterlegt.
</t>
        </r>
      </text>
    </comment>
    <comment ref="D14" authorId="0" shapeId="0" xr:uid="{BA1C4245-7425-4DD3-82CD-43739F36D656}">
      <text>
        <r>
          <rPr>
            <sz val="9"/>
            <color indexed="81"/>
            <rFont val="Segoe UI"/>
            <family val="2"/>
          </rPr>
          <t xml:space="preserve">Formel hinterlegt.
</t>
        </r>
      </text>
    </comment>
    <comment ref="D15" authorId="0" shapeId="0" xr:uid="{5E4DF2C9-88F1-454A-9CCB-3C339249CE3B}">
      <text>
        <r>
          <rPr>
            <sz val="9"/>
            <color indexed="81"/>
            <rFont val="Segoe UI"/>
            <family val="2"/>
          </rPr>
          <t xml:space="preserve">Formel hinterlegt.
</t>
        </r>
      </text>
    </comment>
    <comment ref="D16" authorId="0" shapeId="0" xr:uid="{88B7B66F-F245-4056-AB25-7458F496B363}">
      <text>
        <r>
          <rPr>
            <sz val="9"/>
            <color indexed="81"/>
            <rFont val="Segoe UI"/>
            <family val="2"/>
          </rPr>
          <t xml:space="preserve">Formel hinterlegt.
</t>
        </r>
      </text>
    </comment>
    <comment ref="D17" authorId="0" shapeId="0" xr:uid="{7BD58F1A-5F6E-452F-8907-B7204F7BA362}">
      <text>
        <r>
          <rPr>
            <sz val="9"/>
            <color indexed="81"/>
            <rFont val="Segoe UI"/>
            <family val="2"/>
          </rPr>
          <t xml:space="preserve">Formel hinterlegt.
</t>
        </r>
      </text>
    </comment>
    <comment ref="D18" authorId="0" shapeId="0" xr:uid="{8ADBA13C-8AB8-4495-BF9D-0A67837C7998}">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6D300A36-3B80-404A-B31C-5B87D04737D0}">
      <text>
        <r>
          <rPr>
            <sz val="9"/>
            <color indexed="81"/>
            <rFont val="Segoe UI"/>
            <family val="2"/>
          </rPr>
          <t xml:space="preserve">Formel hinterlegt.
</t>
        </r>
      </text>
    </comment>
    <comment ref="D20" authorId="0" shapeId="0" xr:uid="{6879E66C-715E-424C-B773-9FD130B1AF25}">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<sst xmlns="http://schemas.openxmlformats.org/spreadsheetml/2006/main" count="152" uniqueCount="138">
  <si>
    <t xml:space="preserve">01_Zeile </t>
  </si>
  <si>
    <t>02_Bezeichnung</t>
  </si>
  <si>
    <t xml:space="preserve">03_Textangabe </t>
  </si>
  <si>
    <t>04_prozent vom Wert der Anteilsklasse</t>
  </si>
  <si>
    <t>05_Zeitwert</t>
  </si>
  <si>
    <t>Berichtsstichtag</t>
  </si>
  <si>
    <t>28.03.2024</t>
  </si>
  <si>
    <t>0a</t>
  </si>
  <si>
    <t>Name des Fonds/der Anteilsklasse</t>
  </si>
  <si>
    <t>Berenberg Sustainable Euro Bonds M D</t>
  </si>
  <si>
    <t>Anzahl der Anteile</t>
  </si>
  <si>
    <t>Buchwert eines Anteils</t>
  </si>
  <si>
    <t>Identifier (ISIN)</t>
  </si>
  <si>
    <t>LU0426560206</t>
  </si>
  <si>
    <t>Name der Verwaltungsgesellschaft</t>
  </si>
  <si>
    <t>Universal-Investment-Luxembourg S.A.</t>
  </si>
  <si>
    <t>Sitz der Verwaltungsgesellschaft</t>
  </si>
  <si>
    <t>Luxembourg</t>
  </si>
  <si>
    <t>Inländisches Investmentvermögen oder EU-Investmentvermögen</t>
  </si>
  <si>
    <t>OGAW oder Spezialfonds</t>
  </si>
  <si>
    <t>Börsennotierung? Ja / Nein</t>
  </si>
  <si>
    <t>Rückgabefrist der Fondsanteile</t>
  </si>
  <si>
    <t>börsentäglich</t>
  </si>
  <si>
    <t>Marktrisikopotential</t>
  </si>
  <si>
    <t>Index / Benchmark I</t>
  </si>
  <si>
    <t>Index / Benchmark II, ggf. andere Maßgabe</t>
  </si>
  <si>
    <t>ohne Benchmark</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</si>
  <si>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</si>
  <si>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</si>
  <si>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</si>
  <si>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</si>
  <si>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</si>
  <si>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</si>
  <si>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</si>
  <si>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</si>
  <si>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</si>
  <si>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</si>
  <si>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</si>
  <si>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</si>
  <si>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</si>
  <si>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</si>
  <si>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</si>
  <si>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</si>
  <si>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</si>
  <si>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</si>
  <si>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</si>
  <si>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</si>
  <si>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</si>
  <si>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</si>
  <si>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</si>
  <si>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</si>
  <si>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</si>
  <si>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</si>
  <si>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</si>
  <si>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</si>
  <si>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</si>
  <si>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</si>
  <si>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</si>
  <si>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</si>
  <si>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</si>
  <si>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</si>
  <si>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</si>
  <si>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</si>
  <si>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</si>
  <si>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</si>
  <si>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</si>
  <si>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</si>
  <si>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</si>
  <si>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</si>
  <si>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</si>
  <si>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</si>
  <si>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</si>
  <si>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</si>
  <si>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</si>
  <si>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</si>
  <si>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</si>
  <si>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</si>
  <si>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</si>
  <si>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</si>
  <si>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</si>
  <si>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</si>
  <si>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</si>
  <si>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</si>
  <si>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</si>
  <si>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</si>
  <si>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</si>
  <si>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</si>
  <si>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</si>
  <si>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</si>
  <si>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</si>
  <si>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</si>
  <si>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</si>
  <si>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</si>
  <si>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</si>
  <si>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</si>
  <si>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</si>
  <si>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</si>
  <si>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</si>
  <si>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</si>
  <si>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</si>
  <si>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</si>
  <si>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</si>
  <si>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</si>
  <si>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</si>
  <si>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</si>
  <si>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</si>
  <si>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Fomento de Construcciones y Contratas S.A.</t>
  </si>
  <si>
    <t>883790</t>
  </si>
  <si>
    <t>Société Générale S.A.</t>
  </si>
  <si>
    <t>O2RNE8IBXP4R0TD8PU41</t>
  </si>
  <si>
    <t>873403</t>
  </si>
  <si>
    <t>Landsbankinn hf.</t>
  </si>
  <si>
    <t>549300TLZPT6JELDWM92</t>
  </si>
  <si>
    <t>475855</t>
  </si>
  <si>
    <t>Raiffeisen Bank International AG</t>
  </si>
  <si>
    <t>9ZHRYM6F437SQJ6OUG95</t>
  </si>
  <si>
    <t>208403</t>
  </si>
  <si>
    <t>Alperia S.p.A.</t>
  </si>
  <si>
    <t>815600117D7977461B75</t>
  </si>
  <si>
    <t>467622</t>
  </si>
  <si>
    <t>Renault S.A.</t>
  </si>
  <si>
    <t>969500F7JLTX36OUI695</t>
  </si>
  <si>
    <t>878849</t>
  </si>
  <si>
    <t>Vonovia SE</t>
  </si>
  <si>
    <t>5299005A2ZEP6AP7KM81</t>
  </si>
  <si>
    <t>708697</t>
  </si>
  <si>
    <t>Cadent Gas Ltd.</t>
  </si>
  <si>
    <t>549300KCZ04E6ZUCZ288</t>
  </si>
  <si>
    <t>476995</t>
  </si>
  <si>
    <t>Ferrovie dello Stato Italiane S.p.A.</t>
  </si>
  <si>
    <t>549300J4SXC5ALCJM731</t>
  </si>
  <si>
    <t>482777</t>
  </si>
  <si>
    <t>Caixabank S.A.</t>
  </si>
  <si>
    <t>7CUNS533WID6K7DGFI87</t>
  </si>
  <si>
    <t>271972</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</si>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</sst>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4" x14ac:knownFonts="1">
    <font>
      <sz val="8"/>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9">
    <xf numFmtId="0" fontId="0" fillId="0" borderId="0" xfId="0"/>
    <xf numFmtId="0" fontId="2" fillId="2" borderId="1" xfId="2" applyFont="1" applyFill="1" applyBorder="1" applyAlignment="1">
      <alignment horizontal="center" vertical="top"/>
    </xf>
    <xf numFmtId="0" fontId="2" fillId="2" borderId="1" xfId="2" applyFont="1" applyFill="1" applyBorder="1" applyAlignment="1">
      <alignment horizontal="left" vertical="top" wrapText="1"/>
    </xf>
    <xf numFmtId="0" fontId="2" fillId="2" borderId="2" xfId="2" applyFont="1" applyFill="1" applyBorder="1" applyAlignment="1">
      <alignment horizontal="center" vertical="top" wrapText="1"/>
    </xf>
    <xf numFmtId="2" fontId="2" fillId="2" borderId="2" xfId="2" applyNumberFormat="1" applyFont="1" applyFill="1" applyBorder="1" applyAlignment="1">
      <alignment horizontal="center" vertical="top" wrapText="1"/>
    </xf>
    <xf numFmtId="0" fontId="1" fillId="0" borderId="0" xfId="2" applyAlignment="1">
      <alignment vertical="top"/>
    </xf>
    <xf numFmtId="1" fontId="3" fillId="3" borderId="1" xfId="2" applyNumberFormat="1" applyFont="1" applyFill="1" applyBorder="1" applyAlignment="1">
      <alignment horizontal="center" vertical="top" wrapText="1"/>
    </xf>
    <xf numFmtId="0" fontId="4" fillId="2" borderId="1" xfId="2" applyFont="1" applyFill="1" applyBorder="1" applyAlignment="1">
      <alignment vertical="top" wrapText="1"/>
    </xf>
    <xf numFmtId="49" fontId="1" fillId="4" borderId="2" xfId="2" applyNumberFormat="1" applyFon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ont="1" applyFill="1" applyBorder="1" applyAlignment="1">
      <alignment vertical="top" wrapText="1"/>
    </xf>
    <xf numFmtId="1" fontId="5" fillId="3" borderId="1" xfId="2" applyNumberFormat="1" applyFont="1" applyFill="1" applyBorder="1" applyAlignment="1">
      <alignment horizontal="center" vertical="top" wrapText="1"/>
    </xf>
    <xf numFmtId="0" fontId="1" fillId="2" borderId="1" xfId="2" applyFill="1" applyBorder="1" applyAlignment="1">
      <alignment vertical="top" wrapText="1"/>
    </xf>
    <xf numFmtId="165" fontId="0" fillId="5" borderId="2" xfId="1" applyNumberFormat="1" applyFont="1" applyFill="1" applyBorder="1" applyAlignment="1">
      <alignment horizontal="right" vertical="top"/>
    </xf>
    <xf numFmtId="1" fontId="5" fillId="3" borderId="2" xfId="2" applyNumberFormat="1" applyFont="1" applyFill="1" applyBorder="1" applyAlignment="1">
      <alignment horizontal="center" vertical="top" wrapText="1"/>
    </xf>
    <xf numFmtId="0" fontId="1" fillId="2" borderId="2" xfId="2" applyFill="1" applyBorder="1" applyAlignment="1">
      <alignment vertical="top" wrapText="1"/>
    </xf>
    <xf numFmtId="2" fontId="0" fillId="5" borderId="2" xfId="1" applyNumberFormat="1" applyFont="1" applyFill="1" applyBorder="1" applyAlignment="1">
      <alignment vertical="top"/>
    </xf>
    <xf numFmtId="0" fontId="4" fillId="2" borderId="2" xfId="2" applyFont="1" applyFill="1" applyBorder="1" applyAlignment="1">
      <alignment vertical="top" wrapText="1"/>
    </xf>
    <xf numFmtId="0" fontId="2" fillId="0" borderId="0" xfId="2" applyFont="1" applyAlignment="1">
      <alignment vertical="top"/>
    </xf>
    <xf numFmtId="49" fontId="1" fillId="3" borderId="2" xfId="2" applyNumberFormat="1" applyFill="1" applyBorder="1" applyAlignment="1">
      <alignment vertical="top"/>
    </xf>
    <xf numFmtId="2" fontId="1" fillId="0" borderId="2" xfId="2" applyNumberFormat="1" applyFont="1" applyBorder="1" applyAlignment="1">
      <alignment vertical="top"/>
    </xf>
    <xf numFmtId="0" fontId="1" fillId="2" borderId="2" xfId="2" applyFont="1" applyFill="1" applyBorder="1" applyAlignment="1">
      <alignment vertical="top" wrapText="1"/>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Font="1" applyBorder="1" applyAlignment="1">
      <alignment vertical="top"/>
    </xf>
    <xf numFmtId="1" fontId="3" fillId="3" borderId="2" xfId="2" applyNumberFormat="1" applyFont="1" applyFill="1" applyBorder="1" applyAlignment="1">
      <alignment horizontal="center" vertical="top" wrapText="1"/>
    </xf>
    <xf numFmtId="49" fontId="1" fillId="0" borderId="2" xfId="2" applyNumberFormat="1" applyFont="1" applyBorder="1" applyAlignment="1">
      <alignment horizontal="right" vertical="top"/>
    </xf>
    <xf numFmtId="0" fontId="1" fillId="3" borderId="2" xfId="2" applyFill="1" applyBorder="1"/>
    <xf numFmtId="1" fontId="1" fillId="3" borderId="2" xfId="2" applyNumberFormat="1" applyFont="1" applyFill="1" applyBorder="1" applyAlignment="1">
      <alignment horizontal="center" vertical="top" wrapText="1"/>
    </xf>
    <xf numFmtId="0" fontId="6" fillId="2" borderId="2" xfId="2" applyFont="1" applyFill="1" applyBorder="1" applyAlignment="1">
      <alignment wrapText="1"/>
    </xf>
    <xf numFmtId="1" fontId="7" fillId="3" borderId="2" xfId="2" applyNumberFormat="1" applyFont="1" applyFill="1" applyBorder="1" applyAlignment="1">
      <alignment horizontal="center" vertical="top" wrapText="1"/>
    </xf>
    <xf numFmtId="2" fontId="1" fillId="2" borderId="1" xfId="2" applyNumberFormat="1" applyFill="1" applyBorder="1" applyAlignment="1">
      <alignment horizontal="right" vertical="top"/>
    </xf>
    <xf numFmtId="2" fontId="1" fillId="2" borderId="2" xfId="2" applyNumberFormat="1" applyFill="1" applyBorder="1" applyAlignment="1">
      <alignment horizontal="right" vertical="top"/>
    </xf>
    <xf numFmtId="0" fontId="1" fillId="0" borderId="0" xfId="2" applyAlignment="1">
      <alignment horizontal="left" vertical="top"/>
    </xf>
    <xf numFmtId="0" fontId="1" fillId="0" borderId="0" xfId="2" applyAlignment="1">
      <alignment vertical="top" wrapText="1"/>
    </xf>
    <xf numFmtId="0" fontId="8" fillId="0" borderId="0" xfId="2" applyFont="1" applyAlignment="1">
      <alignment vertical="top"/>
    </xf>
    <xf numFmtId="2" fontId="1" fillId="0" borderId="0" xfId="2" applyNumberFormat="1" applyAlignment="1">
      <alignment horizontal="right" vertical="top"/>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 fillId="0" borderId="0" xfId="2"/>
    <xf numFmtId="1" fontId="7" fillId="3" borderId="1" xfId="2" applyNumberFormat="1" applyFont="1" applyFill="1" applyBorder="1" applyAlignment="1">
      <alignment horizontal="center" vertical="top" wrapText="1"/>
    </xf>
    <xf numFmtId="0" fontId="1" fillId="2" borderId="1" xfId="2" applyFont="1" applyFill="1" applyBorder="1"/>
    <xf numFmtId="49" fontId="1" fillId="0" borderId="2" xfId="2" applyNumberFormat="1" applyFont="1" applyBorder="1"/>
    <xf numFmtId="49" fontId="1" fillId="0" borderId="2" xfId="2" applyNumberFormat="1" applyFont="1" applyBorder="1" applyAlignment="1">
      <alignment vertical="top" wrapText="1"/>
    </xf>
    <xf numFmtId="165" fontId="1" fillId="5" borderId="2" xfId="2" applyNumberFormat="1" applyFill="1" applyBorder="1"/>
    <xf numFmtId="0" fontId="1"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ont="1" applyBorder="1"/>
    <xf numFmtId="49" fontId="1" fillId="0" borderId="2" xfId="2" applyNumberFormat="1" applyFont="1" applyBorder="1" applyAlignment="1">
      <alignment horizontal="left"/>
    </xf>
    <xf numFmtId="2" fontId="1" fillId="3" borderId="2" xfId="2" applyNumberFormat="1" applyFill="1" applyBorder="1"/>
    <xf numFmtId="0" fontId="1" fillId="0" borderId="2" xfId="2" applyFont="1" applyBorder="1" applyAlignment="1">
      <alignment vertical="top" wrapText="1"/>
    </xf>
    <xf numFmtId="0" fontId="1" fillId="0" borderId="2" xfId="2" quotePrefix="1" applyFont="1" applyBorder="1" applyAlignment="1">
      <alignment horizontal="center" vertical="top"/>
    </xf>
    <xf numFmtId="0" fontId="1" fillId="0" borderId="2" xfId="2" applyBorder="1"/>
    <xf numFmtId="0" fontId="1" fillId="0" borderId="0" xfId="2" applyFont="1" applyAlignment="1">
      <alignment horizontal="left" vertical="top" wrapText="1"/>
    </xf>
    <xf numFmtId="0" fontId="1" fillId="0" borderId="0" xfId="2" applyAlignment="1">
      <alignment horizontal="left" vertical="top" wrapText="1"/>
    </xf>
  </cellXfs>
  <cellStyles count="3">
    <cellStyle name="Komma 2" xfId="1" xr:uid="{F390A512-0176-4D69-ACA6-ED0958FCB35E}"/>
    <cellStyle name="Standard" xfId="0" builtinId="0" customBuiltin="1"/>
    <cellStyle name="Standard 2" xfId="2" xr:uid="{83C74E08-4140-457F-A05C-2348CB86AEDA}"/>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298A2-71CD-4F9E-9CD4-F374021A0CD0}">
  <dimension ref="A1:N56"/>
  <sheetViews>
    <sheetView tabSelected="1" zoomScaleNormal="100" workbookViewId="0"/>
  </sheetViews>
  <sheetFormatPr baseColWidth="10" defaultRowHeight="12.75" x14ac:dyDescent="0.2"/>
  <cols>
    <col min="1" max="1" width="12.5" style="34" customWidth="1"/>
    <col min="2" max="2" width="76.6640625" style="35" customWidth="1"/>
    <col min="3" max="3" width="47.5" style="36" customWidth="1"/>
    <col min="4" max="4" width="30" style="37" customWidth="1"/>
    <col min="5" max="5" width="30" style="5" customWidth="1"/>
    <col min="6" max="235" width="12" style="5" customWidth="1"/>
    <col min="236" max="236" width="6" style="5" customWidth="1"/>
    <col min="237" max="237" width="39.6640625" style="5" customWidth="1"/>
    <col min="238" max="238" width="29" style="5" customWidth="1"/>
    <col min="239" max="239" width="26.33203125" style="5" customWidth="1"/>
    <col min="240" max="240" width="26" style="5" customWidth="1"/>
    <col min="241" max="241" width="23.5" style="5" customWidth="1"/>
    <col min="242" max="256" width="12" style="5" customWidth="1"/>
    <col min="257" max="16384" width="12" style="5"/>
  </cols>
  <sheetData>
    <row r="1" spans="1:14" ht="25.5" x14ac:dyDescent="0.2">
      <c r="A1" s="1" t="s">
        <v>0</v>
      </c>
      <c r="B1" s="2" t="s">
        <v>1</v>
      </c>
      <c r="C1" s="3" t="s">
        <v>2</v>
      </c>
      <c r="D1" s="4" t="s">
        <v>3</v>
      </c>
      <c r="E1" s="3" t="s">
        <v>4</v>
      </c>
    </row>
    <row r="2" spans="1:14" ht="14.25" x14ac:dyDescent="0.2">
      <c r="A2" s="6">
        <v>0</v>
      </c>
      <c r="B2" s="7" t="s">
        <v>5</v>
      </c>
      <c r="C2" s="8" t="s">
        <v>6</v>
      </c>
      <c r="D2" s="9"/>
      <c r="E2" s="10"/>
    </row>
    <row r="3" spans="1:14" ht="14.25" x14ac:dyDescent="0.2">
      <c r="A3" s="6" t="s">
        <v>7</v>
      </c>
      <c r="B3" s="7" t="s">
        <v>8</v>
      </c>
      <c r="C3" s="11" t="s">
        <v>9</v>
      </c>
      <c r="D3" s="9"/>
      <c r="E3" s="10"/>
    </row>
    <row r="4" spans="1:14" ht="14.25" x14ac:dyDescent="0.2">
      <c r="A4" s="12">
        <v>1</v>
      </c>
      <c r="B4" s="13" t="s">
        <v>10</v>
      </c>
      <c r="C4" s="14"/>
      <c r="D4" s="9"/>
      <c r="E4" s="10"/>
    </row>
    <row r="5" spans="1:14" ht="14.25" x14ac:dyDescent="0.2">
      <c r="A5" s="15">
        <v>2</v>
      </c>
      <c r="B5" s="16" t="s">
        <v>11</v>
      </c>
      <c r="C5" s="17"/>
      <c r="D5" s="9"/>
      <c r="E5" s="10"/>
    </row>
    <row r="6" spans="1:14" ht="14.25" x14ac:dyDescent="0.2">
      <c r="A6" s="15">
        <v>3</v>
      </c>
      <c r="B6" s="18" t="s">
        <v>12</v>
      </c>
      <c r="C6" s="8" t="s">
        <v>13</v>
      </c>
      <c r="D6" s="9"/>
      <c r="E6" s="10"/>
      <c r="F6" s="19"/>
      <c r="G6" s="19"/>
      <c r="H6" s="19"/>
      <c r="I6" s="19"/>
      <c r="J6" s="19"/>
      <c r="K6" s="19"/>
      <c r="L6" s="19"/>
      <c r="M6" s="19"/>
      <c r="N6" s="19"/>
    </row>
    <row r="7" spans="1:14" ht="14.25" x14ac:dyDescent="0.2">
      <c r="A7" s="15">
        <v>4</v>
      </c>
      <c r="B7" s="16" t="s">
        <v>14</v>
      </c>
      <c r="C7" s="11" t="s">
        <v>15</v>
      </c>
      <c r="D7" s="9"/>
      <c r="E7" s="10"/>
    </row>
    <row r="8" spans="1:14" ht="14.25" x14ac:dyDescent="0.2">
      <c r="A8" s="15">
        <v>5</v>
      </c>
      <c r="B8" s="16" t="s">
        <v>16</v>
      </c>
      <c r="C8" s="11" t="s">
        <v>17</v>
      </c>
      <c r="D8" s="9"/>
      <c r="E8" s="10"/>
    </row>
    <row r="9" spans="1:14" ht="14.25" x14ac:dyDescent="0.2">
      <c r="A9" s="15">
        <v>6</v>
      </c>
      <c r="B9" s="16" t="s">
        <v>18</v>
      </c>
      <c r="C9" s="8">
        <v>2</v>
      </c>
      <c r="D9" s="9"/>
      <c r="E9" s="10"/>
    </row>
    <row r="10" spans="1:14" s="19" customFormat="1" ht="14.25" x14ac:dyDescent="0.2">
      <c r="A10" s="15">
        <v>7</v>
      </c>
      <c r="B10" s="16" t="s">
        <v>19</v>
      </c>
      <c r="C10" s="8">
        <v>1</v>
      </c>
      <c r="D10" s="9"/>
      <c r="E10" s="10"/>
      <c r="F10" s="5"/>
      <c r="G10" s="5"/>
    </row>
    <row r="11" spans="1:14" s="19" customFormat="1" ht="14.25" x14ac:dyDescent="0.2">
      <c r="A11" s="15">
        <v>8</v>
      </c>
      <c r="B11" s="16" t="s">
        <v>20</v>
      </c>
      <c r="C11" s="8">
        <v>0</v>
      </c>
      <c r="D11" s="9"/>
      <c r="E11" s="10"/>
      <c r="F11" s="5"/>
      <c r="G11" s="5"/>
      <c r="H11" s="5"/>
    </row>
    <row r="12" spans="1:14" s="19" customFormat="1" ht="14.25" x14ac:dyDescent="0.2">
      <c r="A12" s="15">
        <v>9</v>
      </c>
      <c r="B12" s="16" t="s">
        <v>21</v>
      </c>
      <c r="C12" s="11" t="s">
        <v>22</v>
      </c>
      <c r="D12" s="9"/>
      <c r="E12" s="10"/>
      <c r="F12" s="5"/>
      <c r="G12" s="5"/>
      <c r="H12" s="5"/>
    </row>
    <row r="13" spans="1:14" s="19" customFormat="1" ht="14.25" x14ac:dyDescent="0.2">
      <c r="A13" s="15">
        <v>10</v>
      </c>
      <c r="B13" s="16" t="s">
        <v>23</v>
      </c>
      <c r="C13" s="20"/>
      <c r="D13" s="21">
        <v>100</v>
      </c>
      <c r="E13" s="10"/>
      <c r="F13" s="5"/>
      <c r="G13" s="5"/>
      <c r="H13" s="5"/>
    </row>
    <row r="14" spans="1:14" s="19" customFormat="1" ht="14.25" x14ac:dyDescent="0.2">
      <c r="A14" s="15">
        <v>11</v>
      </c>
      <c r="B14" s="16" t="s">
        <v>24</v>
      </c>
      <c r="C14" s="11"/>
      <c r="D14" s="21"/>
      <c r="E14" s="10"/>
      <c r="F14" s="5"/>
      <c r="G14" s="5"/>
      <c r="H14" s="5"/>
    </row>
    <row r="15" spans="1:14" ht="14.25" x14ac:dyDescent="0.2">
      <c r="A15" s="15">
        <v>12</v>
      </c>
      <c r="B15" s="16" t="s">
        <v>25</v>
      </c>
      <c r="C15" s="11" t="s">
        <v>26</v>
      </c>
      <c r="D15" s="21">
        <v>100</v>
      </c>
      <c r="E15" s="10"/>
    </row>
    <row r="16" spans="1:14" ht="14.25" x14ac:dyDescent="0.2">
      <c r="A16" s="15">
        <v>13</v>
      </c>
      <c r="B16" s="16" t="s">
        <v>27</v>
      </c>
      <c r="C16" s="8">
        <v>15</v>
      </c>
      <c r="D16" s="9"/>
      <c r="E16" s="10"/>
    </row>
    <row r="17" spans="1:5" ht="14.25" x14ac:dyDescent="0.2">
      <c r="A17" s="15">
        <v>14</v>
      </c>
      <c r="B17" s="22" t="s">
        <v>28</v>
      </c>
      <c r="C17" s="23"/>
      <c r="D17" s="9"/>
      <c r="E17" s="10"/>
    </row>
    <row r="18" spans="1:5" ht="14.25" x14ac:dyDescent="0.2">
      <c r="A18" s="15">
        <v>15</v>
      </c>
      <c r="B18" s="16" t="s">
        <v>29</v>
      </c>
      <c r="C18" s="23"/>
      <c r="D18" s="9"/>
      <c r="E18" s="10"/>
    </row>
    <row r="19" spans="1:5" ht="14.25" x14ac:dyDescent="0.2">
      <c r="A19" s="15">
        <v>16</v>
      </c>
      <c r="B19" s="22" t="s">
        <v>30</v>
      </c>
      <c r="C19" s="8">
        <v>1</v>
      </c>
      <c r="D19" s="9"/>
      <c r="E19" s="10"/>
    </row>
    <row r="20" spans="1:5" ht="14.25" x14ac:dyDescent="0.2">
      <c r="A20" s="15">
        <v>17</v>
      </c>
      <c r="B20" s="22" t="s">
        <v>31</v>
      </c>
      <c r="C20" s="20"/>
      <c r="D20" s="24"/>
      <c r="E20" s="10"/>
    </row>
    <row r="21" spans="1:5" ht="14.25" x14ac:dyDescent="0.2">
      <c r="A21" s="15">
        <v>18</v>
      </c>
      <c r="B21" s="22" t="s">
        <v>32</v>
      </c>
      <c r="C21" s="20"/>
      <c r="D21" s="24"/>
      <c r="E21" s="10"/>
    </row>
    <row r="22" spans="1:5" ht="14.25" x14ac:dyDescent="0.2">
      <c r="A22" s="15">
        <v>19</v>
      </c>
      <c r="B22" s="18" t="s">
        <v>33</v>
      </c>
      <c r="C22" s="20"/>
      <c r="D22" s="9"/>
      <c r="E22" s="25">
        <v>91.66</v>
      </c>
    </row>
    <row r="23" spans="1:5" ht="14.25" x14ac:dyDescent="0.2">
      <c r="A23" s="26" t="s">
        <v>34</v>
      </c>
      <c r="B23" s="18" t="s">
        <v>35</v>
      </c>
      <c r="C23" s="27" t="s">
        <v>36</v>
      </c>
      <c r="D23" s="9"/>
      <c r="E23" s="9"/>
    </row>
    <row r="24" spans="1:5" ht="14.25" x14ac:dyDescent="0.2">
      <c r="A24" s="26" t="s">
        <v>37</v>
      </c>
      <c r="B24" s="18" t="s">
        <v>38</v>
      </c>
      <c r="C24" s="20"/>
      <c r="D24" s="25">
        <v>0.03</v>
      </c>
      <c r="E24" s="9"/>
    </row>
    <row r="25" spans="1:5" ht="25.5" x14ac:dyDescent="0.2">
      <c r="A25" s="15">
        <v>20</v>
      </c>
      <c r="B25" s="22" t="s">
        <v>39</v>
      </c>
      <c r="C25" s="20"/>
      <c r="D25" s="21">
        <v>13.35</v>
      </c>
      <c r="E25" s="28" t="str">
        <f>IF($C$4&gt;0,PRODUCT($C$4,$E$22,D25/100),"")</f>
        <v/>
      </c>
    </row>
    <row r="26" spans="1:5" ht="25.5" x14ac:dyDescent="0.2">
      <c r="A26" s="15">
        <v>21</v>
      </c>
      <c r="B26" s="22" t="s">
        <v>40</v>
      </c>
      <c r="C26" s="20"/>
      <c r="D26" s="21">
        <v>0</v>
      </c>
      <c r="E26" s="28" t="str">
        <f t="shared" ref="E26:E54" si="0">IF($C$4&gt;0,PRODUCT($C$4,$E$22,D26/100),"")</f>
        <v/>
      </c>
    </row>
    <row r="27" spans="1:5" ht="14.25" x14ac:dyDescent="0.2">
      <c r="A27" s="15">
        <v>22</v>
      </c>
      <c r="B27" s="22" t="s">
        <v>41</v>
      </c>
      <c r="C27" s="20"/>
      <c r="D27" s="21">
        <v>0</v>
      </c>
      <c r="E27" s="28" t="str">
        <f t="shared" si="0"/>
        <v/>
      </c>
    </row>
    <row r="28" spans="1:5" ht="14.25" x14ac:dyDescent="0.2">
      <c r="A28" s="15">
        <v>23</v>
      </c>
      <c r="B28" s="22" t="s">
        <v>42</v>
      </c>
      <c r="C28" s="20"/>
      <c r="D28" s="21">
        <v>0</v>
      </c>
      <c r="E28" s="28" t="str">
        <f t="shared" si="0"/>
        <v/>
      </c>
    </row>
    <row r="29" spans="1:5" ht="14.25" x14ac:dyDescent="0.2">
      <c r="A29" s="15">
        <v>24</v>
      </c>
      <c r="B29" s="22" t="s">
        <v>43</v>
      </c>
      <c r="C29" s="20"/>
      <c r="D29" s="21">
        <v>0</v>
      </c>
      <c r="E29" s="28" t="str">
        <f t="shared" si="0"/>
        <v/>
      </c>
    </row>
    <row r="30" spans="1:5" ht="14.25" x14ac:dyDescent="0.2">
      <c r="A30" s="15">
        <v>25</v>
      </c>
      <c r="B30" s="22" t="s">
        <v>44</v>
      </c>
      <c r="C30" s="20"/>
      <c r="D30" s="21">
        <v>0</v>
      </c>
      <c r="E30" s="28" t="str">
        <f t="shared" si="0"/>
        <v/>
      </c>
    </row>
    <row r="31" spans="1:5" ht="14.25" x14ac:dyDescent="0.2">
      <c r="A31" s="15">
        <v>26</v>
      </c>
      <c r="B31" s="22" t="s">
        <v>45</v>
      </c>
      <c r="C31" s="20"/>
      <c r="D31" s="21">
        <v>86.65</v>
      </c>
      <c r="E31" s="28" t="str">
        <f t="shared" si="0"/>
        <v/>
      </c>
    </row>
    <row r="32" spans="1:5" ht="14.25" x14ac:dyDescent="0.2">
      <c r="A32" s="15" t="s">
        <v>46</v>
      </c>
      <c r="B32" s="18" t="s">
        <v>47</v>
      </c>
      <c r="C32" s="20"/>
      <c r="D32" s="21">
        <v>0</v>
      </c>
      <c r="E32" s="28" t="str">
        <f t="shared" si="0"/>
        <v/>
      </c>
    </row>
    <row r="33" spans="1:5" ht="14.25" x14ac:dyDescent="0.2">
      <c r="A33" s="15" t="s">
        <v>48</v>
      </c>
      <c r="B33" s="18" t="s">
        <v>49</v>
      </c>
      <c r="C33" s="20"/>
      <c r="D33" s="21">
        <v>0</v>
      </c>
      <c r="E33" s="28" t="str">
        <f t="shared" si="0"/>
        <v/>
      </c>
    </row>
    <row r="34" spans="1:5" ht="25.5" x14ac:dyDescent="0.2">
      <c r="A34" s="15">
        <v>29</v>
      </c>
      <c r="B34" s="22" t="s">
        <v>50</v>
      </c>
      <c r="C34" s="20"/>
      <c r="D34" s="21">
        <v>0</v>
      </c>
      <c r="E34" s="28" t="str">
        <f t="shared" si="0"/>
        <v/>
      </c>
    </row>
    <row r="35" spans="1:5" ht="14.25" x14ac:dyDescent="0.2">
      <c r="A35" s="15">
        <v>30</v>
      </c>
      <c r="B35" s="22" t="s">
        <v>51</v>
      </c>
      <c r="C35" s="20"/>
      <c r="D35" s="21">
        <v>0</v>
      </c>
      <c r="E35" s="28" t="str">
        <f t="shared" si="0"/>
        <v/>
      </c>
    </row>
    <row r="36" spans="1:5" ht="14.25" x14ac:dyDescent="0.2">
      <c r="A36" s="15">
        <v>31</v>
      </c>
      <c r="B36" s="22" t="s">
        <v>52</v>
      </c>
      <c r="C36" s="20"/>
      <c r="D36" s="21">
        <v>0</v>
      </c>
      <c r="E36" s="28" t="str">
        <f t="shared" si="0"/>
        <v/>
      </c>
    </row>
    <row r="37" spans="1:5" ht="14.25" x14ac:dyDescent="0.2">
      <c r="A37" s="15" t="s">
        <v>53</v>
      </c>
      <c r="B37" s="18" t="s">
        <v>54</v>
      </c>
      <c r="C37" s="20"/>
      <c r="D37" s="21">
        <v>28.59</v>
      </c>
      <c r="E37" s="28" t="str">
        <f t="shared" si="0"/>
        <v/>
      </c>
    </row>
    <row r="38" spans="1:5" x14ac:dyDescent="0.2">
      <c r="A38" s="29" t="s">
        <v>55</v>
      </c>
      <c r="B38" s="30" t="s">
        <v>56</v>
      </c>
      <c r="C38" s="20"/>
      <c r="D38" s="21">
        <v>28.59</v>
      </c>
      <c r="E38" s="28" t="str">
        <f>IF($C$4&gt;0,PRODUCT($C$4,$E$22,D38/100),"")</f>
        <v/>
      </c>
    </row>
    <row r="39" spans="1:5" ht="14.25" x14ac:dyDescent="0.2">
      <c r="A39" s="31" t="s">
        <v>57</v>
      </c>
      <c r="B39" s="22" t="s">
        <v>58</v>
      </c>
      <c r="C39" s="20"/>
      <c r="D39" s="21">
        <v>52.45</v>
      </c>
      <c r="E39" s="28" t="str">
        <f t="shared" si="0"/>
        <v/>
      </c>
    </row>
    <row r="40" spans="1:5" x14ac:dyDescent="0.2">
      <c r="A40" s="29" t="s">
        <v>59</v>
      </c>
      <c r="B40" s="30" t="s">
        <v>56</v>
      </c>
      <c r="C40" s="20"/>
      <c r="D40" s="21">
        <v>52.45</v>
      </c>
      <c r="E40" s="28" t="str">
        <f t="shared" si="0"/>
        <v/>
      </c>
    </row>
    <row r="41" spans="1:5" ht="14.25" x14ac:dyDescent="0.2">
      <c r="A41" s="31" t="s">
        <v>60</v>
      </c>
      <c r="B41" s="22" t="s">
        <v>61</v>
      </c>
      <c r="C41" s="20"/>
      <c r="D41" s="21">
        <v>5.72</v>
      </c>
      <c r="E41" s="28" t="str">
        <f t="shared" si="0"/>
        <v/>
      </c>
    </row>
    <row r="42" spans="1:5" x14ac:dyDescent="0.2">
      <c r="A42" s="29" t="s">
        <v>62</v>
      </c>
      <c r="B42" s="30" t="s">
        <v>56</v>
      </c>
      <c r="C42" s="20"/>
      <c r="D42" s="21">
        <v>5.72</v>
      </c>
      <c r="E42" s="28" t="str">
        <f t="shared" si="0"/>
        <v/>
      </c>
    </row>
    <row r="43" spans="1:5" ht="14.25" x14ac:dyDescent="0.2">
      <c r="A43" s="31" t="s">
        <v>63</v>
      </c>
      <c r="B43" s="22" t="s">
        <v>64</v>
      </c>
      <c r="C43" s="20"/>
      <c r="D43" s="21">
        <v>0</v>
      </c>
      <c r="E43" s="28" t="str">
        <f t="shared" si="0"/>
        <v/>
      </c>
    </row>
    <row r="44" spans="1:5" x14ac:dyDescent="0.2">
      <c r="A44" s="29" t="s">
        <v>65</v>
      </c>
      <c r="B44" s="30" t="s">
        <v>56</v>
      </c>
      <c r="C44" s="20"/>
      <c r="D44" s="21">
        <v>0</v>
      </c>
      <c r="E44" s="28" t="str">
        <f t="shared" si="0"/>
        <v/>
      </c>
    </row>
    <row r="45" spans="1:5" ht="14.25" x14ac:dyDescent="0.2">
      <c r="A45" s="31" t="s">
        <v>66</v>
      </c>
      <c r="B45" s="22" t="s">
        <v>67</v>
      </c>
      <c r="C45" s="20"/>
      <c r="D45" s="21">
        <v>0</v>
      </c>
      <c r="E45" s="28" t="str">
        <f t="shared" si="0"/>
        <v/>
      </c>
    </row>
    <row r="46" spans="1:5" x14ac:dyDescent="0.2">
      <c r="A46" s="29" t="s">
        <v>68</v>
      </c>
      <c r="B46" s="30" t="s">
        <v>56</v>
      </c>
      <c r="C46" s="20"/>
      <c r="D46" s="21">
        <v>0</v>
      </c>
      <c r="E46" s="28" t="str">
        <f t="shared" si="0"/>
        <v/>
      </c>
    </row>
    <row r="47" spans="1:5" ht="14.25" x14ac:dyDescent="0.2">
      <c r="A47" s="15" t="s">
        <v>69</v>
      </c>
      <c r="B47" s="18" t="s">
        <v>70</v>
      </c>
      <c r="C47" s="20"/>
      <c r="D47" s="21">
        <v>38.630000000000003</v>
      </c>
      <c r="E47" s="28" t="str">
        <f t="shared" si="0"/>
        <v/>
      </c>
    </row>
    <row r="48" spans="1:5" ht="14.25" x14ac:dyDescent="0.2">
      <c r="A48" s="15">
        <v>38</v>
      </c>
      <c r="B48" s="22" t="s">
        <v>71</v>
      </c>
      <c r="C48" s="20"/>
      <c r="D48" s="21">
        <v>0</v>
      </c>
      <c r="E48" s="28" t="str">
        <f t="shared" si="0"/>
        <v/>
      </c>
    </row>
    <row r="49" spans="1:5" ht="14.25" x14ac:dyDescent="0.2">
      <c r="A49" s="15" t="s">
        <v>72</v>
      </c>
      <c r="B49" s="18" t="s">
        <v>73</v>
      </c>
      <c r="C49" s="20"/>
      <c r="D49" s="21">
        <v>0</v>
      </c>
      <c r="E49" s="28" t="str">
        <f t="shared" si="0"/>
        <v/>
      </c>
    </row>
    <row r="50" spans="1:5" ht="25.5" x14ac:dyDescent="0.2">
      <c r="A50" s="15">
        <v>40</v>
      </c>
      <c r="B50" s="22" t="s">
        <v>74</v>
      </c>
      <c r="C50" s="20"/>
      <c r="D50" s="21">
        <v>0</v>
      </c>
      <c r="E50" s="28" t="str">
        <f t="shared" si="0"/>
        <v/>
      </c>
    </row>
    <row r="51" spans="1:5" ht="14.25" x14ac:dyDescent="0.2">
      <c r="A51" s="15" t="s">
        <v>75</v>
      </c>
      <c r="B51" s="18" t="s">
        <v>76</v>
      </c>
      <c r="C51" s="20"/>
      <c r="D51" s="21">
        <v>0</v>
      </c>
      <c r="E51" s="28" t="str">
        <f t="shared" si="0"/>
        <v/>
      </c>
    </row>
    <row r="52" spans="1:5" ht="14.25" x14ac:dyDescent="0.2">
      <c r="A52" s="15" t="s">
        <v>77</v>
      </c>
      <c r="B52" s="18" t="s">
        <v>78</v>
      </c>
      <c r="C52" s="20"/>
      <c r="D52" s="21">
        <v>0</v>
      </c>
      <c r="E52" s="28" t="str">
        <f t="shared" si="0"/>
        <v/>
      </c>
    </row>
    <row r="53" spans="1:5" ht="14.25" x14ac:dyDescent="0.2">
      <c r="A53" s="15" t="s">
        <v>79</v>
      </c>
      <c r="B53" s="18" t="s">
        <v>80</v>
      </c>
      <c r="C53" s="20"/>
      <c r="D53" s="21">
        <v>0</v>
      </c>
      <c r="E53" s="28" t="str">
        <f t="shared" si="0"/>
        <v/>
      </c>
    </row>
    <row r="54" spans="1:5" ht="14.25" x14ac:dyDescent="0.2">
      <c r="A54" s="15">
        <v>44</v>
      </c>
      <c r="B54" s="22" t="s">
        <v>81</v>
      </c>
      <c r="C54" s="20"/>
      <c r="D54" s="21">
        <v>0</v>
      </c>
      <c r="E54" s="28" t="str">
        <f t="shared" si="0"/>
        <v/>
      </c>
    </row>
    <row r="55" spans="1:5" ht="14.25" x14ac:dyDescent="0.2">
      <c r="A55" s="26" t="s">
        <v>82</v>
      </c>
      <c r="B55" s="18" t="s">
        <v>83</v>
      </c>
      <c r="C55" s="20"/>
      <c r="D55" s="32">
        <f>SUM(D25:D31,D34:D36,D48,D50,D54)</f>
        <v>100</v>
      </c>
      <c r="E55" s="28"/>
    </row>
    <row r="56" spans="1:5" ht="25.5" x14ac:dyDescent="0.2">
      <c r="A56" s="26" t="s">
        <v>84</v>
      </c>
      <c r="B56" s="18" t="s">
        <v>85</v>
      </c>
      <c r="C56" s="20"/>
      <c r="D56" s="33">
        <f>IF(D13&gt;0,D13-100,"")</f>
        <v>0</v>
      </c>
      <c r="E56" s="10"/>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1A80C-14AC-44D0-9E45-654833C7C824}">
  <sheetPr>
    <pageSetUpPr fitToPage="1"/>
  </sheetPr>
  <dimension ref="A1:L24"/>
  <sheetViews>
    <sheetView zoomScale="85" zoomScaleNormal="85" workbookViewId="0"/>
  </sheetViews>
  <sheetFormatPr baseColWidth="10" defaultRowHeight="12.75" x14ac:dyDescent="0.2"/>
  <cols>
    <col min="1" max="1" width="12.5" style="42" customWidth="1"/>
    <col min="2" max="2" width="62.83203125" style="42" customWidth="1"/>
    <col min="3" max="3" width="26.5" style="42" customWidth="1"/>
    <col min="4" max="4" width="24.5" style="42" customWidth="1"/>
    <col min="5" max="5" width="33.5" style="42" customWidth="1"/>
    <col min="6" max="6" width="21.83203125" style="42" customWidth="1"/>
    <col min="7" max="7" width="26.5" style="42" customWidth="1"/>
    <col min="8" max="8" width="35.83203125" style="42" customWidth="1"/>
    <col min="9" max="9" width="88.33203125" style="42" customWidth="1"/>
    <col min="10" max="10" width="53.33203125" style="42" customWidth="1"/>
    <col min="11" max="11" width="35.83203125" style="42" customWidth="1"/>
    <col min="12" max="12" width="76.6640625" style="42" customWidth="1"/>
    <col min="13" max="256" width="12" style="42" customWidth="1"/>
    <col min="257" max="16384" width="12" style="42"/>
  </cols>
  <sheetData>
    <row r="1" spans="1:12" ht="190.5" customHeight="1" x14ac:dyDescent="0.2">
      <c r="A1" s="38" t="s">
        <v>0</v>
      </c>
      <c r="B1" s="39" t="s">
        <v>86</v>
      </c>
      <c r="C1" s="40" t="s">
        <v>2</v>
      </c>
      <c r="D1" s="40" t="s">
        <v>87</v>
      </c>
      <c r="E1" s="40" t="s">
        <v>88</v>
      </c>
      <c r="F1" s="40" t="s">
        <v>89</v>
      </c>
      <c r="G1" s="40" t="s">
        <v>90</v>
      </c>
      <c r="H1" s="41" t="s">
        <v>91</v>
      </c>
      <c r="I1" s="41" t="s">
        <v>92</v>
      </c>
      <c r="J1" s="41" t="s">
        <v>93</v>
      </c>
      <c r="K1" s="41" t="s">
        <v>94</v>
      </c>
      <c r="L1" s="41" t="s">
        <v>95</v>
      </c>
    </row>
    <row r="2" spans="1:12" ht="14.25" x14ac:dyDescent="0.2">
      <c r="A2" s="43" t="s">
        <v>96</v>
      </c>
      <c r="B2" s="44" t="s">
        <v>5</v>
      </c>
      <c r="C2" s="45" t="str">
        <f>'BVI-Datenblatt'!C2</f>
        <v>28.03.2024</v>
      </c>
      <c r="D2" s="28"/>
      <c r="E2" s="28"/>
      <c r="F2" s="28"/>
      <c r="G2" s="28"/>
      <c r="H2" s="28"/>
      <c r="I2" s="28"/>
      <c r="J2" s="28"/>
      <c r="K2" s="28"/>
      <c r="L2" s="28"/>
    </row>
    <row r="3" spans="1:12" ht="25.5" x14ac:dyDescent="0.2">
      <c r="A3" s="43" t="s">
        <v>97</v>
      </c>
      <c r="B3" s="44" t="s">
        <v>8</v>
      </c>
      <c r="C3" s="46" t="str">
        <f>'BVI-Datenblatt'!C3</f>
        <v>Berenberg Sustainable Euro Bonds M D</v>
      </c>
      <c r="D3" s="28"/>
      <c r="E3" s="28"/>
      <c r="F3" s="28"/>
      <c r="G3" s="28"/>
      <c r="H3" s="28"/>
      <c r="I3" s="28"/>
      <c r="J3" s="28"/>
      <c r="K3" s="28"/>
      <c r="L3" s="28"/>
    </row>
    <row r="4" spans="1:12" ht="14.25" x14ac:dyDescent="0.2">
      <c r="A4" s="43" t="s">
        <v>98</v>
      </c>
      <c r="B4" s="44" t="s">
        <v>10</v>
      </c>
      <c r="C4" s="47"/>
      <c r="D4" s="28"/>
      <c r="E4" s="28"/>
      <c r="F4" s="28"/>
      <c r="G4" s="28"/>
      <c r="H4" s="28"/>
      <c r="I4" s="28"/>
      <c r="J4" s="28"/>
      <c r="K4" s="28"/>
      <c r="L4" s="28"/>
    </row>
    <row r="5" spans="1:12" ht="14.25" x14ac:dyDescent="0.2">
      <c r="A5" s="31" t="s">
        <v>99</v>
      </c>
      <c r="B5" s="48" t="s">
        <v>11</v>
      </c>
      <c r="C5" s="49"/>
      <c r="D5" s="28"/>
      <c r="E5" s="28"/>
      <c r="F5" s="28"/>
      <c r="G5" s="28"/>
      <c r="H5" s="28"/>
      <c r="I5" s="28"/>
      <c r="J5" s="28"/>
      <c r="K5" s="28"/>
      <c r="L5" s="28"/>
    </row>
    <row r="6" spans="1:12" ht="14.25" x14ac:dyDescent="0.2">
      <c r="A6" s="31" t="s">
        <v>100</v>
      </c>
      <c r="B6" s="48" t="s">
        <v>12</v>
      </c>
      <c r="C6" s="45" t="str">
        <f>'BVI-Datenblatt'!C6</f>
        <v>LU0426560206</v>
      </c>
      <c r="D6" s="28"/>
      <c r="E6" s="28"/>
      <c r="F6" s="28"/>
      <c r="G6" s="28"/>
      <c r="H6" s="28"/>
      <c r="I6" s="28"/>
      <c r="J6" s="28"/>
      <c r="K6" s="28"/>
      <c r="L6" s="28"/>
    </row>
    <row r="7" spans="1:12" ht="25.5" x14ac:dyDescent="0.2">
      <c r="A7" s="31" t="s">
        <v>101</v>
      </c>
      <c r="B7" s="48" t="s">
        <v>14</v>
      </c>
      <c r="C7" s="46" t="str">
        <f>'BVI-Datenblatt'!C7</f>
        <v>Universal-Investment-Luxembourg S.A.</v>
      </c>
      <c r="D7" s="28"/>
      <c r="E7" s="28"/>
      <c r="F7" s="28"/>
      <c r="G7" s="28"/>
      <c r="H7" s="28"/>
      <c r="I7" s="28"/>
      <c r="J7" s="28"/>
      <c r="K7" s="28"/>
      <c r="L7" s="28"/>
    </row>
    <row r="8" spans="1:12" ht="14.25" x14ac:dyDescent="0.2">
      <c r="A8" s="31" t="s">
        <v>102</v>
      </c>
      <c r="B8" s="48" t="s">
        <v>16</v>
      </c>
      <c r="C8" s="46" t="str">
        <f>'BVI-Datenblatt'!C8</f>
        <v>Luxembourg</v>
      </c>
      <c r="D8" s="28"/>
      <c r="E8" s="28"/>
      <c r="F8" s="28"/>
      <c r="G8" s="28"/>
      <c r="H8" s="28"/>
      <c r="I8" s="28"/>
      <c r="J8" s="28"/>
      <c r="K8" s="28"/>
      <c r="L8" s="28"/>
    </row>
    <row r="9" spans="1:12" ht="14.25" x14ac:dyDescent="0.2">
      <c r="A9" s="31" t="s">
        <v>103</v>
      </c>
      <c r="B9" s="48" t="s">
        <v>33</v>
      </c>
      <c r="C9" s="50"/>
      <c r="D9" s="51">
        <f>'BVI-Datenblatt'!E22</f>
        <v>91.66</v>
      </c>
      <c r="E9" s="28"/>
      <c r="F9" s="28"/>
      <c r="G9" s="28"/>
      <c r="H9" s="28"/>
      <c r="I9" s="28"/>
      <c r="J9" s="28"/>
      <c r="K9" s="28"/>
      <c r="L9" s="28"/>
    </row>
    <row r="10" spans="1:12" ht="14.25" x14ac:dyDescent="0.2">
      <c r="A10" s="31" t="s">
        <v>104</v>
      </c>
      <c r="B10" s="48" t="s">
        <v>105</v>
      </c>
      <c r="C10" s="52" t="str">
        <f>'BVI-Datenblatt'!C23</f>
        <v>EUR</v>
      </c>
      <c r="D10" s="53"/>
      <c r="E10" s="53"/>
      <c r="F10" s="53"/>
      <c r="G10" s="53"/>
      <c r="H10" s="53"/>
      <c r="I10" s="53"/>
      <c r="J10" s="53"/>
      <c r="K10" s="53"/>
      <c r="L10" s="53"/>
    </row>
    <row r="11" spans="1:12" ht="14.25" x14ac:dyDescent="0.2">
      <c r="A11" s="31">
        <v>1</v>
      </c>
      <c r="B11" s="54" t="s">
        <v>106</v>
      </c>
      <c r="C11" s="50"/>
      <c r="D11" s="53" t="str">
        <f>IF($C$4&gt;0,PRODUCT($C$4,$C$5,H11/100),"")</f>
        <v/>
      </c>
      <c r="E11" s="54">
        <v>9.5980020140005097E+19</v>
      </c>
      <c r="F11" s="55" t="s">
        <v>107</v>
      </c>
      <c r="G11" s="56"/>
      <c r="H11" s="25">
        <v>2.84</v>
      </c>
      <c r="I11" s="25">
        <v>0</v>
      </c>
      <c r="J11" s="25">
        <v>0</v>
      </c>
      <c r="K11" s="25">
        <v>2.84</v>
      </c>
      <c r="L11" s="25">
        <v>0</v>
      </c>
    </row>
    <row r="12" spans="1:12" ht="14.25" x14ac:dyDescent="0.2">
      <c r="A12" s="31">
        <v>2</v>
      </c>
      <c r="B12" s="54" t="s">
        <v>108</v>
      </c>
      <c r="C12" s="50"/>
      <c r="D12" s="53" t="str">
        <f t="shared" ref="D12:D20" si="0">IF($C$4&gt;0,PRODUCT($C$4,$C$5,H12/100),"")</f>
        <v/>
      </c>
      <c r="E12" s="54" t="s">
        <v>109</v>
      </c>
      <c r="F12" s="55" t="s">
        <v>110</v>
      </c>
      <c r="G12" s="56"/>
      <c r="H12" s="25">
        <v>2.5499999999999998</v>
      </c>
      <c r="I12" s="25">
        <v>0</v>
      </c>
      <c r="J12" s="25">
        <v>0</v>
      </c>
      <c r="K12" s="25">
        <v>2.5499999999999998</v>
      </c>
      <c r="L12" s="25">
        <v>0</v>
      </c>
    </row>
    <row r="13" spans="1:12" ht="14.25" x14ac:dyDescent="0.2">
      <c r="A13" s="31">
        <v>3</v>
      </c>
      <c r="B13" s="54" t="s">
        <v>111</v>
      </c>
      <c r="C13" s="50"/>
      <c r="D13" s="53" t="str">
        <f t="shared" si="0"/>
        <v/>
      </c>
      <c r="E13" s="54" t="s">
        <v>112</v>
      </c>
      <c r="F13" s="55" t="s">
        <v>113</v>
      </c>
      <c r="G13" s="56"/>
      <c r="H13" s="25">
        <v>2.2400000000000002</v>
      </c>
      <c r="I13" s="25">
        <v>0</v>
      </c>
      <c r="J13" s="25">
        <v>0</v>
      </c>
      <c r="K13" s="25">
        <v>2.2400000000000002</v>
      </c>
      <c r="L13" s="25">
        <v>0</v>
      </c>
    </row>
    <row r="14" spans="1:12" ht="14.25" x14ac:dyDescent="0.2">
      <c r="A14" s="31">
        <v>4</v>
      </c>
      <c r="B14" s="54" t="s">
        <v>114</v>
      </c>
      <c r="C14" s="50"/>
      <c r="D14" s="53" t="str">
        <f t="shared" si="0"/>
        <v/>
      </c>
      <c r="E14" s="54" t="s">
        <v>115</v>
      </c>
      <c r="F14" s="55" t="s">
        <v>116</v>
      </c>
      <c r="G14" s="56"/>
      <c r="H14" s="25">
        <v>2.2000000000000002</v>
      </c>
      <c r="I14" s="25">
        <v>0</v>
      </c>
      <c r="J14" s="25">
        <v>0</v>
      </c>
      <c r="K14" s="25">
        <v>2.2000000000000002</v>
      </c>
      <c r="L14" s="25">
        <v>0</v>
      </c>
    </row>
    <row r="15" spans="1:12" ht="14.25" x14ac:dyDescent="0.2">
      <c r="A15" s="31">
        <v>5</v>
      </c>
      <c r="B15" s="54" t="s">
        <v>117</v>
      </c>
      <c r="C15" s="50"/>
      <c r="D15" s="53" t="str">
        <f t="shared" si="0"/>
        <v/>
      </c>
      <c r="E15" s="54" t="s">
        <v>118</v>
      </c>
      <c r="F15" s="55" t="s">
        <v>119</v>
      </c>
      <c r="G15" s="56"/>
      <c r="H15" s="25">
        <v>1.67</v>
      </c>
      <c r="I15" s="25">
        <v>0</v>
      </c>
      <c r="J15" s="25">
        <v>0</v>
      </c>
      <c r="K15" s="25">
        <v>1.67</v>
      </c>
      <c r="L15" s="25">
        <v>0</v>
      </c>
    </row>
    <row r="16" spans="1:12" ht="14.25" x14ac:dyDescent="0.2">
      <c r="A16" s="31">
        <v>6</v>
      </c>
      <c r="B16" s="54" t="s">
        <v>120</v>
      </c>
      <c r="C16" s="50"/>
      <c r="D16" s="53" t="str">
        <f t="shared" si="0"/>
        <v/>
      </c>
      <c r="E16" s="54" t="s">
        <v>121</v>
      </c>
      <c r="F16" s="55" t="s">
        <v>122</v>
      </c>
      <c r="G16" s="56"/>
      <c r="H16" s="25">
        <v>1.66</v>
      </c>
      <c r="I16" s="25">
        <v>0</v>
      </c>
      <c r="J16" s="25">
        <v>0</v>
      </c>
      <c r="K16" s="25">
        <v>1.66</v>
      </c>
      <c r="L16" s="25">
        <v>0</v>
      </c>
    </row>
    <row r="17" spans="1:12" ht="14.25" x14ac:dyDescent="0.2">
      <c r="A17" s="31">
        <v>7</v>
      </c>
      <c r="B17" s="54" t="s">
        <v>123</v>
      </c>
      <c r="C17" s="50"/>
      <c r="D17" s="53" t="str">
        <f t="shared" si="0"/>
        <v/>
      </c>
      <c r="E17" s="54" t="s">
        <v>124</v>
      </c>
      <c r="F17" s="55" t="s">
        <v>125</v>
      </c>
      <c r="G17" s="56"/>
      <c r="H17" s="25">
        <v>1.65</v>
      </c>
      <c r="I17" s="25">
        <v>0</v>
      </c>
      <c r="J17" s="25">
        <v>0</v>
      </c>
      <c r="K17" s="25">
        <v>1.65</v>
      </c>
      <c r="L17" s="25">
        <v>0</v>
      </c>
    </row>
    <row r="18" spans="1:12" ht="14.25" x14ac:dyDescent="0.2">
      <c r="A18" s="31">
        <v>8</v>
      </c>
      <c r="B18" s="54" t="s">
        <v>126</v>
      </c>
      <c r="C18" s="50"/>
      <c r="D18" s="53" t="str">
        <f t="shared" si="0"/>
        <v/>
      </c>
      <c r="E18" s="54" t="s">
        <v>127</v>
      </c>
      <c r="F18" s="55" t="s">
        <v>128</v>
      </c>
      <c r="G18" s="56"/>
      <c r="H18" s="25">
        <v>1.64</v>
      </c>
      <c r="I18" s="25">
        <v>0</v>
      </c>
      <c r="J18" s="25">
        <v>0</v>
      </c>
      <c r="K18" s="25">
        <v>1.64</v>
      </c>
      <c r="L18" s="25">
        <v>0</v>
      </c>
    </row>
    <row r="19" spans="1:12" ht="14.25" x14ac:dyDescent="0.2">
      <c r="A19" s="31">
        <v>9</v>
      </c>
      <c r="B19" s="54" t="s">
        <v>129</v>
      </c>
      <c r="C19" s="50"/>
      <c r="D19" s="53" t="str">
        <f t="shared" si="0"/>
        <v/>
      </c>
      <c r="E19" s="54" t="s">
        <v>130</v>
      </c>
      <c r="F19" s="55" t="s">
        <v>131</v>
      </c>
      <c r="G19" s="56"/>
      <c r="H19" s="25">
        <v>1.64</v>
      </c>
      <c r="I19" s="25">
        <v>0</v>
      </c>
      <c r="J19" s="25">
        <v>0</v>
      </c>
      <c r="K19" s="25">
        <v>1.64</v>
      </c>
      <c r="L19" s="25">
        <v>0</v>
      </c>
    </row>
    <row r="20" spans="1:12" ht="14.25" x14ac:dyDescent="0.2">
      <c r="A20" s="31">
        <v>10</v>
      </c>
      <c r="B20" s="54" t="s">
        <v>132</v>
      </c>
      <c r="C20" s="50"/>
      <c r="D20" s="53" t="str">
        <f t="shared" si="0"/>
        <v/>
      </c>
      <c r="E20" s="54" t="s">
        <v>133</v>
      </c>
      <c r="F20" s="55" t="s">
        <v>134</v>
      </c>
      <c r="G20" s="56"/>
      <c r="H20" s="25">
        <v>1.63</v>
      </c>
      <c r="I20" s="25">
        <v>0</v>
      </c>
      <c r="J20" s="25">
        <v>0</v>
      </c>
      <c r="K20" s="25">
        <v>1.63</v>
      </c>
      <c r="L20" s="25">
        <v>0</v>
      </c>
    </row>
    <row r="22" spans="1:12" ht="38.25" customHeight="1" x14ac:dyDescent="0.2">
      <c r="A22" s="57" t="s">
        <v>135</v>
      </c>
      <c r="B22" s="58"/>
      <c r="C22" s="58"/>
      <c r="D22" s="58"/>
      <c r="E22" s="58"/>
      <c r="F22" s="58"/>
      <c r="G22" s="58"/>
      <c r="H22" s="58"/>
      <c r="I22" s="58"/>
      <c r="J22" s="58"/>
      <c r="K22" s="58"/>
      <c r="L22" s="58"/>
    </row>
    <row r="23" spans="1:12" ht="36.75" customHeight="1" x14ac:dyDescent="0.2">
      <c r="A23" s="57" t="s">
        <v>136</v>
      </c>
      <c r="B23" s="58"/>
      <c r="C23" s="58"/>
      <c r="D23" s="58"/>
      <c r="E23" s="58"/>
      <c r="F23" s="58"/>
      <c r="G23" s="58"/>
      <c r="H23" s="58"/>
      <c r="I23" s="58"/>
      <c r="J23" s="58"/>
      <c r="K23" s="58"/>
      <c r="L23" s="58"/>
    </row>
    <row r="24" spans="1:12" x14ac:dyDescent="0.2">
      <c r="A24" s="57" t="s">
        <v>137</v>
      </c>
      <c r="B24" s="57"/>
      <c r="C24" s="57"/>
      <c r="D24" s="57"/>
      <c r="E24" s="57"/>
      <c r="F24" s="57"/>
      <c r="G24" s="57"/>
      <c r="H24" s="57"/>
      <c r="I24" s="57"/>
      <c r="J24" s="57"/>
      <c r="K24" s="57"/>
      <c r="L24" s="57"/>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2024-04-02T20:26:33Z</dcterms:created>
  <dcterms:modified xsi:type="dcterms:W3CDTF">2024-04-03T09:58:10Z</dcterms:modified>
</cp:coreProperties>
</file>