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115FFEE5-3696-4A29-8B88-9DDAFF36653B}"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<sst xmlns="http://schemas.openxmlformats.org/spreadsheetml/2006/main" count="153" uniqueCount="139">
  <si>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</si>
  <si>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</si>
  <si>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</si>
  <si>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</si>
  <si>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</si>
  <si>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</si>
  <si>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</si>
  <si>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</si>
  <si>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</si>
  <si>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</si>
  <si>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</si>
  <si>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</si>
  <si>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</si>
  <si>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</si>
  <si>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</si>
  <si>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</si>
  <si>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</si>
  <si>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</si>
  <si>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</si>
  <si>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</si>
  <si>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</si>
  <si>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</si>
  <si>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</si>
  <si>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</si>
  <si>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</si>
  <si>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</si>
  <si>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</si>
  <si>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</si>
  <si>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</si>
  <si>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</si>
  <si>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</si>
  <si>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</si>
  <si>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</si>
  <si>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</si>
  <si>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</si>
  <si>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</si>
  <si>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</si>
  <si>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</si>
  <si>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</si>
  <si>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</si>
  <si>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</si>
  <si>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</si>
  <si>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</si>
  <si>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</si>
  <si>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</si>
  <si>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</si>
  <si>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</si>
  <si>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</si>
  <si>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</si>
  <si>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</si>
  <si>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</si>
  <si>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</si>
  <si>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</si>
  <si>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</si>
  <si>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</si>
  <si>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</si>
  <si>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</si>
  <si>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</si>
  <si>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</si>
  <si>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</si>
  <si>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</si>
  <si>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</si>
  <si>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</si>
  <si>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</si>
  <si>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</si>
  <si>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</si>
  <si>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</si>
  <si>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</si>
  <si>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</si>
  <si>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</si>
  <si>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</si>
  <si>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</si>
  <si>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</si>
  <si>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</si>
  <si>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</si>
  <si>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</si>
  <si>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</si>
  <si>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</si>
  <si>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</si>
  <si>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</si>
  <si>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</si>
  <si>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</si>
  <si>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</si>
  <si>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</si>
  <si>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</si>
  <si>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</si>
  <si>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</si>
  <si>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</si>
  <si>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</si>
  <si>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</si>
  <si>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</si>
  <si>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</si>
  <si>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</si>
  <si>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</si>
  <si>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</si>
  <si>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</si>
  <si>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</si>
  <si>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</si>
  <si>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</si>
  <si>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</si>
  <si>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Berenberg European Focus Fund M A</t>
  </si>
  <si>
    <t>LU1637618239</t>
  </si>
  <si>
    <t>Universal-Investment-Luxembourg S.A.</t>
  </si>
  <si>
    <t>Luxembourg</t>
  </si>
  <si>
    <t>börsentäglich</t>
  </si>
  <si>
    <t>MSCI Europe Net Return (EUR)</t>
  </si>
  <si>
    <t>EUR</t>
  </si>
  <si>
    <t>AstraZeneca PLC</t>
  </si>
  <si>
    <t>PY6ZZQWO2IZFZC3IOL08</t>
  </si>
  <si>
    <t>886455</t>
  </si>
  <si>
    <t>ASML Holding N.V.</t>
  </si>
  <si>
    <t>724500Y6DUVHQD6OXN27</t>
  </si>
  <si>
    <t>894248</t>
  </si>
  <si>
    <t>Finecobank Banca Fineco S.p.A.</t>
  </si>
  <si>
    <t>549300L7YCATGO57ZE10</t>
  </si>
  <si>
    <t>716810</t>
  </si>
  <si>
    <t>Schneider Electric SE</t>
  </si>
  <si>
    <t>969500A1YF1XUYYXS284</t>
  </si>
  <si>
    <t>860180</t>
  </si>
  <si>
    <t>ING Groep N.V.</t>
  </si>
  <si>
    <t>549300NYKK9MWM7GGW15</t>
  </si>
  <si>
    <t>881111</t>
  </si>
  <si>
    <t>KONE Oyj</t>
  </si>
  <si>
    <t>2138001CNF45JP5XZK38</t>
  </si>
  <si>
    <t>227286</t>
  </si>
  <si>
    <t>Compagnie Financière Richemont SA</t>
  </si>
  <si>
    <t>549300YIPGJ6UX2QPS51</t>
  </si>
  <si>
    <t>875863</t>
  </si>
  <si>
    <t>SAP SE</t>
  </si>
  <si>
    <t>529900D6BF99LW9R2E68</t>
  </si>
  <si>
    <t>716460</t>
  </si>
  <si>
    <t>Allianz SE</t>
  </si>
  <si>
    <t>529900K9B0N5BT694847</t>
  </si>
  <si>
    <t>840400</t>
  </si>
  <si>
    <t>Ryanair Holdings PLC</t>
  </si>
  <si>
    <t>635400BR2ROC1FVEBQ56</t>
  </si>
  <si>
    <t>907191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</si>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</sst>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2</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101.77</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158.33000000000001</v>
      </c>
    </row>
    <row r="23" spans="1:5" ht="14.25" x14ac:dyDescent="0.2">
      <c r="A23" s="41" t="s">
        <v>41</v>
      </c>
      <c r="B23" s="34" t="s">
        <v>42</v>
      </c>
      <c r="C23" s="51" t="s">
        <v>106</v>
      </c>
      <c r="D23" s="26"/>
      <c r="E23" s="26"/>
    </row>
    <row r="24" spans="1:5" ht="14.25" x14ac:dyDescent="0.2">
      <c r="A24" s="41" t="s">
        <v>43</v>
      </c>
      <c r="B24" s="34" t="s">
        <v>17</v>
      </c>
      <c r="C24" s="36"/>
      <c r="D24" s="40">
        <v>37.43</v>
      </c>
      <c r="E24" s="26"/>
    </row>
    <row r="25" spans="1:5" ht="25.5" x14ac:dyDescent="0.2">
      <c r="A25" s="31">
        <v>20</v>
      </c>
      <c r="B25" s="32" t="s">
        <v>44</v>
      </c>
      <c r="C25" s="36"/>
      <c r="D25" s="37">
        <v>97.49</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0.98</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1.53</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1.769999999999996</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Berenberg European Focus Fund M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LU1637618239</v>
      </c>
      <c r="D6" s="9"/>
      <c r="E6" s="9"/>
      <c r="F6" s="9"/>
      <c r="G6" s="9"/>
      <c r="H6" s="9"/>
      <c r="I6" s="9"/>
      <c r="J6" s="9"/>
      <c r="K6" s="9"/>
      <c r="L6" s="9"/>
    </row>
    <row r="7" spans="1:12" ht="25.5" x14ac:dyDescent="0.2">
      <c r="A7" s="11" t="s">
        <v>67</v>
      </c>
      <c r="B7" s="12" t="s">
        <v>28</v>
      </c>
      <c r="C7" s="52" t="str">
        <f>'BVI-Datenblatt'!C7</f>
        <v>Universal-Investment-Luxembourg S.A.</v>
      </c>
      <c r="D7" s="9"/>
      <c r="E7" s="9"/>
      <c r="F7" s="9"/>
      <c r="G7" s="9"/>
      <c r="H7" s="9"/>
      <c r="I7" s="9"/>
      <c r="J7" s="9"/>
      <c r="K7" s="9"/>
      <c r="L7" s="9"/>
    </row>
    <row r="8" spans="1:12" ht="14.25" x14ac:dyDescent="0.2">
      <c r="A8" s="11" t="s">
        <v>68</v>
      </c>
      <c r="B8" s="12" t="s">
        <v>29</v>
      </c>
      <c r="C8" s="52" t="str">
        <f>'BVI-Datenblatt'!C8</f>
        <v>Luxembourg</v>
      </c>
      <c r="D8" s="9"/>
      <c r="E8" s="9"/>
      <c r="F8" s="9"/>
      <c r="G8" s="9"/>
      <c r="H8" s="9"/>
      <c r="I8" s="9"/>
      <c r="J8" s="9"/>
      <c r="K8" s="9"/>
      <c r="L8" s="9"/>
    </row>
    <row r="9" spans="1:12" ht="14.25" x14ac:dyDescent="0.2">
      <c r="A9" s="11" t="s">
        <v>69</v>
      </c>
      <c r="B9" s="12" t="s">
        <v>40</v>
      </c>
      <c r="C9" s="14"/>
      <c r="D9" s="15">
        <f>'BVI-Datenblatt'!E22</f>
        <v>158.33000000000001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5.21</v>
      </c>
      <c r="I11" s="40">
        <v>0</v>
      </c>
      <c r="J11" s="40">
        <v>5.21</v>
      </c>
      <c r="K11" s="40">
        <v>0</v>
      </c>
      <c r="L11" s="40">
        <v>0</v>
      </c>
    </row>
    <row r="12" spans="1:12" ht="14.25" x14ac:dyDescent="0.2">
      <c r="A12" s="11">
        <v>2</v>
      </c>
      <c r="B12" s="52" t="s">
        <v>110</v>
      </c>
      <c r="C12" s="14"/>
      <c r="D12" s="17" t="str">
        <f t="shared" ref="D12:D20" si="0">IF($C$4&gt;0,PRODUCT($C$4,$C$5,H12/100),"")</f>
        <v/>
      </c>
      <c r="E12" s="52" t="s">
        <v>111</v>
      </c>
      <c r="F12" s="53" t="s">
        <v>112</v>
      </c>
      <c r="G12" s="8"/>
      <c r="H12" s="40">
        <v>4.49</v>
      </c>
      <c r="I12" s="40">
        <v>0</v>
      </c>
      <c r="J12" s="40">
        <v>4.49</v>
      </c>
      <c r="K12" s="40">
        <v>0</v>
      </c>
      <c r="L12" s="40">
        <v>0</v>
      </c>
    </row>
    <row r="13" spans="1:12" ht="14.25" x14ac:dyDescent="0.2">
      <c r="A13" s="11">
        <v>3</v>
      </c>
      <c r="B13" s="52" t="s">
        <v>113</v>
      </c>
      <c r="C13" s="14"/>
      <c r="D13" s="17" t="str">
        <f t="shared" si="0"/>
        <v/>
      </c>
      <c r="E13" s="52" t="s">
        <v>114</v>
      </c>
      <c r="F13" s="53" t="s">
        <v>115</v>
      </c>
      <c r="G13" s="8"/>
      <c r="H13" s="40">
        <v>3.98</v>
      </c>
      <c r="I13" s="40">
        <v>0</v>
      </c>
      <c r="J13" s="40">
        <v>3.98</v>
      </c>
      <c r="K13" s="40">
        <v>0</v>
      </c>
      <c r="L13" s="40">
        <v>0</v>
      </c>
    </row>
    <row r="14" spans="1:12" ht="14.25" x14ac:dyDescent="0.2">
      <c r="A14" s="11">
        <v>4</v>
      </c>
      <c r="B14" s="52" t="s">
        <v>116</v>
      </c>
      <c r="C14" s="14"/>
      <c r="D14" s="17" t="str">
        <f t="shared" si="0"/>
        <v/>
      </c>
      <c r="E14" s="52" t="s">
        <v>117</v>
      </c>
      <c r="F14" s="53" t="s">
        <v>118</v>
      </c>
      <c r="G14" s="8"/>
      <c r="H14" s="40">
        <v>3.84</v>
      </c>
      <c r="I14" s="40">
        <v>0</v>
      </c>
      <c r="J14" s="40">
        <v>3.84</v>
      </c>
      <c r="K14" s="40">
        <v>0</v>
      </c>
      <c r="L14" s="40">
        <v>0</v>
      </c>
    </row>
    <row r="15" spans="1:12" ht="25.5" x14ac:dyDescent="0.2">
      <c r="A15" s="11">
        <v>5</v>
      </c>
      <c r="B15" s="52" t="s">
        <v>119</v>
      </c>
      <c r="C15" s="14"/>
      <c r="D15" s="17" t="str">
        <f t="shared" si="0"/>
        <v/>
      </c>
      <c r="E15" s="52" t="s">
        <v>120</v>
      </c>
      <c r="F15" s="53" t="s">
        <v>121</v>
      </c>
      <c r="G15" s="8"/>
      <c r="H15" s="40">
        <v>3.71</v>
      </c>
      <c r="I15" s="40">
        <v>0</v>
      </c>
      <c r="J15" s="40">
        <v>3.71</v>
      </c>
      <c r="K15" s="40">
        <v>0</v>
      </c>
      <c r="L15" s="40">
        <v>0</v>
      </c>
    </row>
    <row r="16" spans="1:12" ht="14.25" x14ac:dyDescent="0.2">
      <c r="A16" s="11">
        <v>6</v>
      </c>
      <c r="B16" s="52" t="s">
        <v>122</v>
      </c>
      <c r="C16" s="14"/>
      <c r="D16" s="17" t="str">
        <f t="shared" si="0"/>
        <v/>
      </c>
      <c r="E16" s="52" t="s">
        <v>123</v>
      </c>
      <c r="F16" s="53" t="s">
        <v>124</v>
      </c>
      <c r="G16" s="8"/>
      <c r="H16" s="40">
        <v>3.57</v>
      </c>
      <c r="I16" s="40">
        <v>0</v>
      </c>
      <c r="J16" s="40">
        <v>3.57</v>
      </c>
      <c r="K16" s="40">
        <v>0</v>
      </c>
      <c r="L16" s="40">
        <v>0</v>
      </c>
    </row>
    <row r="17" spans="1:12" ht="14.25" x14ac:dyDescent="0.2">
      <c r="A17" s="11">
        <v>7</v>
      </c>
      <c r="B17" s="52" t="s">
        <v>125</v>
      </c>
      <c r="C17" s="14"/>
      <c r="D17" s="17" t="str">
        <f t="shared" si="0"/>
        <v/>
      </c>
      <c r="E17" s="52" t="s">
        <v>126</v>
      </c>
      <c r="F17" s="53" t="s">
        <v>127</v>
      </c>
      <c r="G17" s="8"/>
      <c r="H17" s="40">
        <v>3.33</v>
      </c>
      <c r="I17" s="40">
        <v>0</v>
      </c>
      <c r="J17" s="40">
        <v>3.33</v>
      </c>
      <c r="K17" s="40">
        <v>0</v>
      </c>
      <c r="L17" s="40">
        <v>0</v>
      </c>
    </row>
    <row r="18" spans="1:12" ht="14.25" x14ac:dyDescent="0.2">
      <c r="A18" s="11">
        <v>8</v>
      </c>
      <c r="B18" s="52" t="s">
        <v>128</v>
      </c>
      <c r="C18" s="14"/>
      <c r="D18" s="17" t="str">
        <f t="shared" si="0"/>
        <v/>
      </c>
      <c r="E18" s="52" t="s">
        <v>129</v>
      </c>
      <c r="F18" s="53" t="s">
        <v>130</v>
      </c>
      <c r="G18" s="8"/>
      <c r="H18" s="40">
        <v>3.17</v>
      </c>
      <c r="I18" s="40">
        <v>0</v>
      </c>
      <c r="J18" s="40">
        <v>3.17</v>
      </c>
      <c r="K18" s="40">
        <v>0</v>
      </c>
      <c r="L18" s="40">
        <v>0</v>
      </c>
    </row>
    <row r="19" spans="1:12" ht="14.25" x14ac:dyDescent="0.2">
      <c r="A19" s="11">
        <v>9</v>
      </c>
      <c r="B19" s="52" t="s">
        <v>131</v>
      </c>
      <c r="C19" s="14"/>
      <c r="D19" s="17" t="str">
        <f t="shared" si="0"/>
        <v/>
      </c>
      <c r="E19" s="52" t="s">
        <v>132</v>
      </c>
      <c r="F19" s="53" t="s">
        <v>133</v>
      </c>
      <c r="G19" s="8"/>
      <c r="H19" s="40">
        <v>3.17</v>
      </c>
      <c r="I19" s="40">
        <v>0</v>
      </c>
      <c r="J19" s="40">
        <v>3.17</v>
      </c>
      <c r="K19" s="40">
        <v>0</v>
      </c>
      <c r="L19" s="40">
        <v>0</v>
      </c>
    </row>
    <row r="20" spans="1:12" ht="14.25" x14ac:dyDescent="0.2">
      <c r="A20" s="11">
        <v>10</v>
      </c>
      <c r="B20" s="52" t="s">
        <v>134</v>
      </c>
      <c r="C20" s="14"/>
      <c r="D20" s="17" t="str">
        <f t="shared" si="0"/>
        <v/>
      </c>
      <c r="E20" s="52" t="s">
        <v>135</v>
      </c>
      <c r="F20" s="53" t="s">
        <v>136</v>
      </c>
      <c r="G20" s="8"/>
      <c r="H20" s="40">
        <v>3.16</v>
      </c>
      <c r="I20" s="40">
        <v>0</v>
      </c>
      <c r="J20" s="40">
        <v>3.16</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2026-01-05T10:48:03Z</dcterms:modified>
</cp:coreProperties>
</file>