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3\2023 - 12\Homepage\"/>
    </mc:Choice>
  </mc:AlternateContent>
  <xr:revisionPtr revIDLastSave="0" documentId="8_{669FDBBD-F7E4-491F-84C2-A67F0EE3E189}" xr6:coauthVersionLast="47" xr6:coauthVersionMax="47" xr10:uidLastSave="{00000000-0000-0000-0000-000000000000}"/>
  <bookViews>
    <workbookView xWindow="-120" yWindow="-120" windowWidth="29040" windowHeight="15840" xr2:uid="{A2E581AA-8029-4609-89D5-E043E7DABB62}"/>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9D3183D6-FE71-4DEB-A8B9-581FAF498427}">
      <text>
        <r>
          <rPr>
            <sz val="9"/>
            <color indexed="81"/>
            <rFont val="Segoe UI"/>
            <family val="2"/>
          </rPr>
          <t xml:space="preserve">Zur besseren CSV-Verarbeitung wird das Wort Prozent ausgeschrieben. 
</t>
        </r>
      </text>
    </comment>
    <comment ref="C9" authorId="0" shapeId="0" xr:uid="{624007F2-5640-4CFC-93CA-A6E4D8E7C127}">
      <text>
        <r>
          <rPr>
            <sz val="9"/>
            <color indexed="81"/>
            <rFont val="Segoe UI"/>
            <family val="2"/>
          </rPr>
          <t>Inländisches Investmentvermögen=1
EU-Investmentvermögen=2</t>
        </r>
      </text>
    </comment>
    <comment ref="C10" authorId="0" shapeId="0" xr:uid="{50CEFE48-65EA-445D-9B4F-4C15307EA665}">
      <text>
        <r>
          <rPr>
            <sz val="9"/>
            <color indexed="81"/>
            <rFont val="Segoe UI"/>
            <family val="2"/>
          </rPr>
          <t>OGAW=1
AIF (Spezialfonds etc)=2</t>
        </r>
      </text>
    </comment>
    <comment ref="C11" authorId="0" shapeId="0" xr:uid="{DCEA8949-4E25-4EF3-995E-B4C8B1586FED}">
      <text>
        <r>
          <rPr>
            <sz val="9"/>
            <color indexed="81"/>
            <rFont val="Segoe UI"/>
            <family val="2"/>
          </rPr>
          <t>1=ja
0=nein</t>
        </r>
      </text>
    </comment>
    <comment ref="C19" authorId="0" shapeId="0" xr:uid="{CC919CE3-B5EA-465A-8FC8-F67FAFDABE61}">
      <text>
        <r>
          <rPr>
            <sz val="9"/>
            <color indexed="81"/>
            <rFont val="Segoe UI"/>
            <family val="2"/>
          </rPr>
          <t>1=ja
0=nein</t>
        </r>
      </text>
    </comment>
    <comment ref="E25" authorId="0" shapeId="0" xr:uid="{D3845E0D-8692-40BE-B06C-DD1544DE16BE}">
      <text>
        <r>
          <rPr>
            <sz val="9"/>
            <color indexed="81"/>
            <rFont val="Segoe UI"/>
            <family val="2"/>
          </rPr>
          <t xml:space="preserve">Formel hinterlegt.
</t>
        </r>
      </text>
    </comment>
    <comment ref="E26" authorId="0" shapeId="0" xr:uid="{E21D53F7-E943-45A6-ACDD-943104461E65}">
      <text>
        <r>
          <rPr>
            <sz val="9"/>
            <color indexed="81"/>
            <rFont val="Segoe UI"/>
            <family val="2"/>
          </rPr>
          <t xml:space="preserve">Formel hinterlegt.
</t>
        </r>
      </text>
    </comment>
    <comment ref="E27" authorId="0" shapeId="0" xr:uid="{094B703F-0C6F-4EE2-9BA7-EF2F960E5C21}">
      <text>
        <r>
          <rPr>
            <sz val="9"/>
            <color indexed="81"/>
            <rFont val="Segoe UI"/>
            <family val="2"/>
          </rPr>
          <t xml:space="preserve">Formel hinterlegt.
</t>
        </r>
      </text>
    </comment>
    <comment ref="E28" authorId="0" shapeId="0" xr:uid="{2433D86F-64AD-4E72-A374-4840F2938F5D}">
      <text>
        <r>
          <rPr>
            <sz val="9"/>
            <color indexed="81"/>
            <rFont val="Segoe UI"/>
            <family val="2"/>
          </rPr>
          <t xml:space="preserve">Formel hinterlegt.
</t>
        </r>
      </text>
    </comment>
    <comment ref="E29" authorId="0" shapeId="0" xr:uid="{1A4BF350-C165-4A9E-BB51-7E12CDCDDB50}">
      <text>
        <r>
          <rPr>
            <sz val="9"/>
            <color indexed="81"/>
            <rFont val="Segoe UI"/>
            <family val="2"/>
          </rPr>
          <t xml:space="preserve">Formel hinterlegt.
</t>
        </r>
      </text>
    </comment>
    <comment ref="E30" authorId="0" shapeId="0" xr:uid="{85B98A05-DB2C-4C73-B0C1-1F56933E440E}">
      <text>
        <r>
          <rPr>
            <sz val="9"/>
            <color indexed="81"/>
            <rFont val="Segoe UI"/>
            <family val="2"/>
          </rPr>
          <t xml:space="preserve">Formel hinterlegt.
</t>
        </r>
      </text>
    </comment>
    <comment ref="E31" authorId="0" shapeId="0" xr:uid="{906BB2D3-0FBC-41E2-BA48-9F32B062DEBA}">
      <text>
        <r>
          <rPr>
            <sz val="9"/>
            <color indexed="81"/>
            <rFont val="Segoe UI"/>
            <family val="2"/>
          </rPr>
          <t xml:space="preserve">Formel hinterlegt.
</t>
        </r>
      </text>
    </comment>
    <comment ref="E32" authorId="0" shapeId="0" xr:uid="{957CCE60-349A-443D-9678-B350120B2805}">
      <text>
        <r>
          <rPr>
            <sz val="9"/>
            <color indexed="81"/>
            <rFont val="Segoe UI"/>
            <family val="2"/>
          </rPr>
          <t xml:space="preserve">Formel hinterlegt.
</t>
        </r>
      </text>
    </comment>
    <comment ref="E33" authorId="0" shapeId="0" xr:uid="{46030BB5-8097-4FB4-AFF6-10F0AFE8E33E}">
      <text>
        <r>
          <rPr>
            <sz val="9"/>
            <color indexed="81"/>
            <rFont val="Segoe UI"/>
            <family val="2"/>
          </rPr>
          <t xml:space="preserve">Formel hinterlegt.
</t>
        </r>
      </text>
    </comment>
    <comment ref="E34" authorId="0" shapeId="0" xr:uid="{55D6E934-EE98-4AEE-866C-E41E07AE7832}">
      <text>
        <r>
          <rPr>
            <sz val="9"/>
            <color indexed="81"/>
            <rFont val="Segoe UI"/>
            <family val="2"/>
          </rPr>
          <t xml:space="preserve">Formel hinterlegt.
</t>
        </r>
      </text>
    </comment>
    <comment ref="E35" authorId="0" shapeId="0" xr:uid="{D91461B1-4067-475D-B24C-2F524335BBC6}">
      <text>
        <r>
          <rPr>
            <sz val="9"/>
            <color indexed="81"/>
            <rFont val="Segoe UI"/>
            <family val="2"/>
          </rPr>
          <t xml:space="preserve">Formel hinterlegt.
</t>
        </r>
      </text>
    </comment>
    <comment ref="E36" authorId="0" shapeId="0" xr:uid="{4FE1A3B6-0F08-4761-9DAB-065250EC8F5A}">
      <text>
        <r>
          <rPr>
            <sz val="9"/>
            <color indexed="81"/>
            <rFont val="Segoe UI"/>
            <family val="2"/>
          </rPr>
          <t xml:space="preserve">Formel hinterlegt.
</t>
        </r>
      </text>
    </comment>
    <comment ref="E37" authorId="0" shapeId="0" xr:uid="{84288A5F-D64A-419B-92C3-29582242A6A2}">
      <text>
        <r>
          <rPr>
            <sz val="9"/>
            <color indexed="81"/>
            <rFont val="Segoe UI"/>
            <family val="2"/>
          </rPr>
          <t xml:space="preserve">Formel hinterlegt.
</t>
        </r>
      </text>
    </comment>
    <comment ref="E38" authorId="0" shapeId="0" xr:uid="{F24248C0-7988-4B49-B413-A12B52245BF9}">
      <text>
        <r>
          <rPr>
            <sz val="9"/>
            <color indexed="81"/>
            <rFont val="Segoe UI"/>
            <family val="2"/>
          </rPr>
          <t xml:space="preserve">Formel hinterlegt.
</t>
        </r>
      </text>
    </comment>
    <comment ref="E39" authorId="0" shapeId="0" xr:uid="{7FEACF1E-4B7F-44B5-AE06-185D29B9C4C1}">
      <text>
        <r>
          <rPr>
            <sz val="9"/>
            <color indexed="81"/>
            <rFont val="Segoe UI"/>
            <family val="2"/>
          </rPr>
          <t xml:space="preserve">Formel hinterlegt.
</t>
        </r>
      </text>
    </comment>
    <comment ref="E40" authorId="0" shapeId="0" xr:uid="{1CDFA676-5416-4C4B-BEB2-B6CD61525C53}">
      <text>
        <r>
          <rPr>
            <sz val="9"/>
            <color indexed="81"/>
            <rFont val="Segoe UI"/>
            <family val="2"/>
          </rPr>
          <t xml:space="preserve">Formel hinterlegt.
</t>
        </r>
      </text>
    </comment>
    <comment ref="E41" authorId="0" shapeId="0" xr:uid="{4AC70A6C-29A1-4EA5-B8C2-1D122D2876A9}">
      <text>
        <r>
          <rPr>
            <sz val="9"/>
            <color indexed="81"/>
            <rFont val="Segoe UI"/>
            <family val="2"/>
          </rPr>
          <t xml:space="preserve">Formel hinterlegt.
</t>
        </r>
      </text>
    </comment>
    <comment ref="E42" authorId="0" shapeId="0" xr:uid="{B72E489F-C188-43D3-9DA8-E2894D53E988}">
      <text>
        <r>
          <rPr>
            <sz val="9"/>
            <color indexed="81"/>
            <rFont val="Segoe UI"/>
            <family val="2"/>
          </rPr>
          <t xml:space="preserve">Formel hinterlegt.
</t>
        </r>
      </text>
    </comment>
    <comment ref="E43" authorId="0" shapeId="0" xr:uid="{5BBE6EC4-904C-442A-AB0E-485C44A14393}">
      <text>
        <r>
          <rPr>
            <sz val="9"/>
            <color indexed="81"/>
            <rFont val="Segoe UI"/>
            <family val="2"/>
          </rPr>
          <t xml:space="preserve">Formel hinterlegt.
</t>
        </r>
      </text>
    </comment>
    <comment ref="E44" authorId="0" shapeId="0" xr:uid="{37A0DB0A-47F7-4ED8-B099-B306269F5781}">
      <text>
        <r>
          <rPr>
            <sz val="9"/>
            <color indexed="81"/>
            <rFont val="Segoe UI"/>
            <family val="2"/>
          </rPr>
          <t xml:space="preserve">Formel hinterlegt.
</t>
        </r>
      </text>
    </comment>
    <comment ref="E45" authorId="0" shapeId="0" xr:uid="{E65A9AD3-C7B1-4170-AEFE-7E63E5E71410}">
      <text>
        <r>
          <rPr>
            <sz val="9"/>
            <color indexed="81"/>
            <rFont val="Segoe UI"/>
            <family val="2"/>
          </rPr>
          <t xml:space="preserve">Formel hinterlegt.
</t>
        </r>
      </text>
    </comment>
    <comment ref="E46" authorId="0" shapeId="0" xr:uid="{3852652E-7A6A-478E-A66D-3F95BE2FBB83}">
      <text>
        <r>
          <rPr>
            <sz val="9"/>
            <color indexed="81"/>
            <rFont val="Segoe UI"/>
            <family val="2"/>
          </rPr>
          <t xml:space="preserve">Formel hinterlegt.
</t>
        </r>
      </text>
    </comment>
    <comment ref="E47" authorId="0" shapeId="0" xr:uid="{1B164C0D-39C8-4102-8738-112860DB68BF}">
      <text>
        <r>
          <rPr>
            <sz val="9"/>
            <color indexed="81"/>
            <rFont val="Segoe UI"/>
            <family val="2"/>
          </rPr>
          <t xml:space="preserve">Formel hinterlegt.
</t>
        </r>
      </text>
    </comment>
    <comment ref="E48" authorId="0" shapeId="0" xr:uid="{6101AC93-6203-4EB5-BBEA-76BCC035A511}">
      <text>
        <r>
          <rPr>
            <sz val="9"/>
            <color indexed="81"/>
            <rFont val="Segoe UI"/>
            <family val="2"/>
          </rPr>
          <t xml:space="preserve">Formel hinterlegt.
</t>
        </r>
      </text>
    </comment>
    <comment ref="E49" authorId="0" shapeId="0" xr:uid="{AD1FC914-B5EB-4499-84EE-9120AEEFE03A}">
      <text>
        <r>
          <rPr>
            <sz val="9"/>
            <color indexed="81"/>
            <rFont val="Segoe UI"/>
            <family val="2"/>
          </rPr>
          <t xml:space="preserve">Formel hinterlegt.
</t>
        </r>
      </text>
    </comment>
    <comment ref="E50" authorId="0" shapeId="0" xr:uid="{36B5CF44-6E09-4757-96CC-5219AAA78AB3}">
      <text>
        <r>
          <rPr>
            <sz val="9"/>
            <color indexed="81"/>
            <rFont val="Segoe UI"/>
            <family val="2"/>
          </rPr>
          <t xml:space="preserve">Formel hinterlegt.
</t>
        </r>
      </text>
    </comment>
    <comment ref="E51" authorId="0" shapeId="0" xr:uid="{76F66596-8229-49DF-8051-151575C891C4}">
      <text>
        <r>
          <rPr>
            <sz val="9"/>
            <color indexed="81"/>
            <rFont val="Segoe UI"/>
            <family val="2"/>
          </rPr>
          <t xml:space="preserve">Formel hinterlegt.
</t>
        </r>
      </text>
    </comment>
    <comment ref="E52" authorId="0" shapeId="0" xr:uid="{150BCD3A-3112-4F81-BA62-1394C400ECB7}">
      <text>
        <r>
          <rPr>
            <sz val="9"/>
            <color indexed="81"/>
            <rFont val="Segoe UI"/>
            <family val="2"/>
          </rPr>
          <t xml:space="preserve">Formel hinterlegt.
</t>
        </r>
      </text>
    </comment>
    <comment ref="E53" authorId="0" shapeId="0" xr:uid="{30343439-49D6-43EA-97F1-28E3AA70F414}">
      <text>
        <r>
          <rPr>
            <sz val="9"/>
            <color indexed="81"/>
            <rFont val="Segoe UI"/>
            <family val="2"/>
          </rPr>
          <t xml:space="preserve">Formel hinterlegt.
</t>
        </r>
      </text>
    </comment>
    <comment ref="E54" authorId="0" shapeId="0" xr:uid="{979AED89-A469-42D2-9592-89FFDFCBFCCE}">
      <text>
        <r>
          <rPr>
            <sz val="9"/>
            <color indexed="81"/>
            <rFont val="Segoe UI"/>
            <family val="2"/>
          </rPr>
          <t xml:space="preserve">Formel hinterlegt.
</t>
        </r>
      </text>
    </comment>
    <comment ref="D55" authorId="1" shapeId="0" xr:uid="{5861787D-8E18-45D2-BCCE-FFCFE06BB068}">
      <text>
        <r>
          <rPr>
            <b/>
            <sz val="8"/>
            <color indexed="10"/>
            <rFont val="Tahoma"/>
            <family val="2"/>
          </rPr>
          <t>Formel hinterlegt</t>
        </r>
      </text>
    </comment>
    <comment ref="E55" authorId="0" shapeId="0" xr:uid="{B96AFCC3-099B-4B4D-B10C-5F581AA120D2}">
      <text>
        <r>
          <rPr>
            <sz val="9"/>
            <color indexed="81"/>
            <rFont val="Segoe UI"/>
            <family val="2"/>
          </rPr>
          <t xml:space="preserve">Formel hinterlegt.
</t>
        </r>
      </text>
    </comment>
    <comment ref="D56" authorId="2" shapeId="0" xr:uid="{C32DCFF0-6142-4350-8DFC-C3D0C4A30757}">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D901B59-A2D6-4704-A62B-11840F80EFE4}">
      <text>
        <r>
          <rPr>
            <sz val="9"/>
            <color indexed="81"/>
            <rFont val="Segoe UI"/>
            <family val="2"/>
          </rPr>
          <t xml:space="preserve">Formel hinterlegt.
</t>
        </r>
      </text>
    </comment>
    <comment ref="D12" authorId="0" shapeId="0" xr:uid="{E661B524-EC8E-488A-97B0-F6FF698E0E23}">
      <text>
        <r>
          <rPr>
            <sz val="9"/>
            <color indexed="81"/>
            <rFont val="Segoe UI"/>
            <family val="2"/>
          </rPr>
          <t xml:space="preserve">Formel hinterlegt. </t>
        </r>
      </text>
    </comment>
    <comment ref="D13" authorId="0" shapeId="0" xr:uid="{F4C29D43-3794-4338-9DA3-A513D8F670A3}">
      <text>
        <r>
          <rPr>
            <sz val="9"/>
            <color indexed="81"/>
            <rFont val="Segoe UI"/>
            <family val="2"/>
          </rPr>
          <t xml:space="preserve">Formel hinterlegt.
</t>
        </r>
      </text>
    </comment>
    <comment ref="D14" authorId="0" shapeId="0" xr:uid="{3D77C3F8-E4BE-411F-A32F-95624C76F5D2}">
      <text>
        <r>
          <rPr>
            <sz val="9"/>
            <color indexed="81"/>
            <rFont val="Segoe UI"/>
            <family val="2"/>
          </rPr>
          <t xml:space="preserve">Formel hinterlegt.
</t>
        </r>
      </text>
    </comment>
    <comment ref="D15" authorId="0" shapeId="0" xr:uid="{713988CD-2A29-44CD-B24B-9B866CF80C8B}">
      <text>
        <r>
          <rPr>
            <sz val="9"/>
            <color indexed="81"/>
            <rFont val="Segoe UI"/>
            <family val="2"/>
          </rPr>
          <t xml:space="preserve">Formel hinterlegt.
</t>
        </r>
      </text>
    </comment>
    <comment ref="D16" authorId="0" shapeId="0" xr:uid="{B7CB06A8-D773-4F04-852A-EA0627AEEE5E}">
      <text>
        <r>
          <rPr>
            <sz val="9"/>
            <color indexed="81"/>
            <rFont val="Segoe UI"/>
            <family val="2"/>
          </rPr>
          <t xml:space="preserve">Formel hinterlegt.
</t>
        </r>
      </text>
    </comment>
    <comment ref="D17" authorId="0" shapeId="0" xr:uid="{42616793-8296-4720-8899-E803CAF95E0B}">
      <text>
        <r>
          <rPr>
            <sz val="9"/>
            <color indexed="81"/>
            <rFont val="Segoe UI"/>
            <family val="2"/>
          </rPr>
          <t xml:space="preserve">Formel hinterlegt.
</t>
        </r>
      </text>
    </comment>
    <comment ref="D18" authorId="0" shapeId="0" xr:uid="{32A25DA9-0B7A-4CD0-AC33-44B50C5B4B73}">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0F2D8B91-38CA-4FCB-BD21-8D78AD686415}">
      <text>
        <r>
          <rPr>
            <sz val="9"/>
            <color indexed="81"/>
            <rFont val="Segoe UI"/>
            <family val="2"/>
          </rPr>
          <t xml:space="preserve">Formel hinterlegt.
</t>
        </r>
      </text>
    </comment>
    <comment ref="D20" authorId="0" shapeId="0" xr:uid="{FD85486F-AFDF-41CD-B2F7-4A7195C7FC51}">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<sst xmlns="http://schemas.openxmlformats.org/spreadsheetml/2006/main" count="153" uniqueCount="139">
  <si>
    <t xml:space="preserve">01_Zeile </t>
  </si>
  <si>
    <t>02_Bezeichnung</t>
  </si>
  <si>
    <t xml:space="preserve">03_Textangabe </t>
  </si>
  <si>
    <t>04_prozent vom Wert der Anteilsklasse</t>
  </si>
  <si>
    <t>05_Zeitwert</t>
  </si>
  <si>
    <t>Berichtsstichtag</t>
  </si>
  <si>
    <t>29.12.2023</t>
  </si>
  <si>
    <t>0a</t>
  </si>
  <si>
    <t>Name des Fonds/der Anteilsklasse</t>
  </si>
  <si>
    <t>Berenberg European Micro Cap M</t>
  </si>
  <si>
    <t>Anzahl der Anteile</t>
  </si>
  <si>
    <t>Buchwert eines Anteils</t>
  </si>
  <si>
    <t>Identifier (ISIN)</t>
  </si>
  <si>
    <t>LU1637618825</t>
  </si>
  <si>
    <t>Name der Verwaltungsgesellschaft</t>
  </si>
  <si>
    <t>Universal-Investment-Luxembourg S.A.</t>
  </si>
  <si>
    <t>Sitz der Verwaltungsgesellschaft</t>
  </si>
  <si>
    <t>Luxembourg</t>
  </si>
  <si>
    <t>Inländisches Investmentvermögen oder EU-Investmentvermögen</t>
  </si>
  <si>
    <t>OGAW oder Spezialfonds</t>
  </si>
  <si>
    <t>Börsennotierung? Ja / Nein</t>
  </si>
  <si>
    <t>Rückgabefrist der Fondsanteile</t>
  </si>
  <si>
    <t>börsentäglich</t>
  </si>
  <si>
    <t>Marktrisikopotential</t>
  </si>
  <si>
    <t>Index / Benchmark I</t>
  </si>
  <si>
    <t>MSCI Europe Micro Cap NR (EUR)</t>
  </si>
  <si>
    <t>Index / Benchmark II, ggf. andere Maßgabe</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</si>
  <si>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</si>
  <si>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</si>
  <si>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</si>
  <si>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</si>
  <si>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</si>
  <si>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</si>
  <si>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</si>
  <si>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</si>
  <si>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</si>
  <si>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</si>
  <si>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</si>
  <si>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</si>
  <si>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</si>
  <si>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</si>
  <si>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</si>
  <si>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</si>
  <si>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</si>
  <si>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</si>
  <si>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</si>
  <si>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</si>
  <si>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</si>
  <si>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</si>
  <si>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</si>
  <si>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</si>
  <si>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</si>
  <si>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</si>
  <si>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</si>
  <si>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</si>
  <si>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</si>
  <si>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</si>
  <si>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</si>
  <si>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</si>
  <si>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</si>
  <si>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</si>
  <si>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</si>
  <si>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</si>
  <si>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</si>
  <si>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</si>
  <si>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</si>
  <si>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</si>
  <si>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</si>
  <si>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</si>
  <si>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</si>
  <si>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</si>
  <si>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</si>
  <si>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</si>
  <si>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</si>
  <si>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</si>
  <si>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</si>
  <si>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</si>
  <si>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</si>
  <si>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</si>
  <si>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</si>
  <si>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</si>
  <si>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</si>
  <si>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</si>
  <si>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</si>
  <si>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</si>
  <si>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</si>
  <si>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</si>
  <si>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</si>
  <si>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</si>
  <si>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</si>
  <si>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</si>
  <si>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</si>
  <si>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</si>
  <si>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</si>
  <si>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</si>
  <si>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</si>
  <si>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</si>
  <si>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</si>
  <si>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</si>
  <si>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</si>
  <si>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</si>
  <si>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</si>
  <si>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</si>
  <si>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</si>
  <si>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</si>
  <si>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</si>
  <si>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ADDvise Group AB</t>
  </si>
  <si>
    <t>549300C17TZXE1IEOA66</t>
  </si>
  <si>
    <t>279265</t>
  </si>
  <si>
    <t>NCAB Group AB(Publ)</t>
  </si>
  <si>
    <t>549300RUPCK2N43ES354</t>
  </si>
  <si>
    <t>807845</t>
  </si>
  <si>
    <t>EQS Group AG</t>
  </si>
  <si>
    <t>529900F6BNUR3RJ2WH29</t>
  </si>
  <si>
    <t>549416</t>
  </si>
  <si>
    <t>Comet Holding AG</t>
  </si>
  <si>
    <t>506700PGOL747J76WC96</t>
  </si>
  <si>
    <t>893959</t>
  </si>
  <si>
    <t>Sopheon PLC</t>
  </si>
  <si>
    <t>213800TA9E6UG2WWG646</t>
  </si>
  <si>
    <t>905475</t>
  </si>
  <si>
    <t>Genovis AB</t>
  </si>
  <si>
    <t>549300T5KGFRYR7ZST20</t>
  </si>
  <si>
    <t>246714</t>
  </si>
  <si>
    <t>W5 Solutions AB</t>
  </si>
  <si>
    <t>549300JKE3X3UFP08232</t>
  </si>
  <si>
    <t>773803</t>
  </si>
  <si>
    <t>Nynomic AG</t>
  </si>
  <si>
    <t>529900N912ADVTM1P292</t>
  </si>
  <si>
    <t>238919</t>
  </si>
  <si>
    <t>Ashtead Technology Holdings PLC</t>
  </si>
  <si>
    <t>213800LHEWVY66RPGR58</t>
  </si>
  <si>
    <t>776748</t>
  </si>
  <si>
    <t>Medcap AB</t>
  </si>
  <si>
    <t>549300NGO5XAJ6TL8719</t>
  </si>
  <si>
    <t>279258</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</si>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</sst>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cellStyleXfs>
  <cellXfs count="64">
    <xf numFmtId="0" fontId="0" fillId="0" borderId="0" xfId="0"/>
    <xf numFmtId="0" fontId="3" fillId="2" borderId="1" xfId="2" applyFont="1" applyFill="1" applyBorder="1" applyAlignment="1">
      <alignment horizontal="center" vertical="top"/>
    </xf>
    <xf numFmtId="0" fontId="3" fillId="2" borderId="1" xfId="3" applyFont="1" applyFill="1" applyBorder="1" applyAlignment="1">
      <alignment horizontal="left" vertical="top" wrapText="1"/>
    </xf>
    <xf numFmtId="0" fontId="3" fillId="2" borderId="2" xfId="3" applyFont="1" applyFill="1" applyBorder="1" applyAlignment="1">
      <alignment horizontal="center" vertical="top" wrapText="1"/>
    </xf>
    <xf numFmtId="2" fontId="3" fillId="2" borderId="2" xfId="3" applyNumberFormat="1" applyFont="1" applyFill="1" applyBorder="1" applyAlignment="1">
      <alignment horizontal="center" vertical="top" wrapText="1"/>
    </xf>
    <xf numFmtId="0" fontId="2" fillId="0" borderId="0" xfId="3" applyFill="1" applyAlignment="1">
      <alignment vertical="top"/>
    </xf>
    <xf numFmtId="0" fontId="2" fillId="0" borderId="0" xfId="3" applyAlignment="1">
      <alignment vertical="top"/>
    </xf>
    <xf numFmtId="1" fontId="4" fillId="3" borderId="1" xfId="2" applyNumberFormat="1" applyFont="1" applyFill="1" applyBorder="1" applyAlignment="1">
      <alignment horizontal="center" vertical="top" wrapText="1"/>
    </xf>
    <xf numFmtId="0" fontId="5" fillId="2" borderId="1" xfId="2" applyFont="1" applyFill="1" applyBorder="1" applyAlignment="1">
      <alignment vertical="top"/>
    </xf>
    <xf numFmtId="49" fontId="1" fillId="4" borderId="2" xfId="2" applyNumberForma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ill="1" applyBorder="1" applyAlignment="1">
      <alignment vertical="top" wrapText="1"/>
    </xf>
    <xf numFmtId="1" fontId="6" fillId="3" borderId="1" xfId="2" applyNumberFormat="1" applyFont="1" applyFill="1" applyBorder="1" applyAlignment="1">
      <alignment horizontal="center" vertical="top" wrapText="1"/>
    </xf>
    <xf numFmtId="0" fontId="1" fillId="2" borderId="1" xfId="2" applyFill="1" applyBorder="1" applyAlignment="1">
      <alignment vertical="top"/>
    </xf>
    <xf numFmtId="165" fontId="0" fillId="5" borderId="2" xfId="1" applyNumberFormat="1" applyFont="1" applyFill="1" applyBorder="1" applyAlignment="1">
      <alignment horizontal="right" vertical="top"/>
    </xf>
    <xf numFmtId="1" fontId="6" fillId="3" borderId="2" xfId="2" applyNumberFormat="1" applyFont="1" applyFill="1" applyBorder="1" applyAlignment="1">
      <alignment horizontal="center" vertical="top" wrapText="1"/>
    </xf>
    <xf numFmtId="0" fontId="1" fillId="2" borderId="2" xfId="2" applyFill="1" applyBorder="1" applyAlignment="1">
      <alignment vertical="top"/>
    </xf>
    <xf numFmtId="2" fontId="0" fillId="5" borderId="2" xfId="1" applyNumberFormat="1" applyFont="1" applyFill="1" applyBorder="1" applyAlignment="1">
      <alignment vertical="top"/>
    </xf>
    <xf numFmtId="0" fontId="5" fillId="2" borderId="2" xfId="2" applyFont="1" applyFill="1" applyBorder="1" applyAlignment="1">
      <alignment vertical="top"/>
    </xf>
    <xf numFmtId="0" fontId="3" fillId="0" borderId="0" xfId="3" applyFont="1" applyFill="1" applyAlignment="1">
      <alignment vertical="top"/>
    </xf>
    <xf numFmtId="0" fontId="2" fillId="0" borderId="0" xfId="3" applyFont="1" applyFill="1" applyAlignment="1">
      <alignment vertical="top"/>
    </xf>
    <xf numFmtId="0" fontId="3" fillId="0" borderId="0" xfId="3" applyFont="1" applyAlignment="1">
      <alignment vertical="top"/>
    </xf>
    <xf numFmtId="49" fontId="1" fillId="3" borderId="2" xfId="2" applyNumberFormat="1" applyFill="1" applyBorder="1" applyAlignment="1">
      <alignment vertical="top"/>
    </xf>
    <xf numFmtId="2" fontId="1" fillId="0" borderId="2" xfId="2" applyNumberFormat="1" applyBorder="1" applyAlignment="1">
      <alignment vertical="top"/>
    </xf>
    <xf numFmtId="0" fontId="2" fillId="2" borderId="2" xfId="2" applyFont="1" applyFill="1" applyBorder="1" applyAlignment="1">
      <alignment vertical="top"/>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Border="1" applyAlignment="1">
      <alignment vertical="top"/>
    </xf>
    <xf numFmtId="1" fontId="4" fillId="3" borderId="2" xfId="2" applyNumberFormat="1" applyFont="1" applyFill="1" applyBorder="1" applyAlignment="1">
      <alignment horizontal="center" vertical="top" wrapText="1"/>
    </xf>
    <xf numFmtId="49" fontId="1" fillId="0" borderId="2" xfId="2" applyNumberFormat="1" applyFill="1" applyBorder="1" applyAlignment="1">
      <alignment horizontal="right" vertical="top"/>
    </xf>
    <xf numFmtId="0" fontId="2" fillId="2" borderId="2" xfId="2" applyFont="1" applyFill="1" applyBorder="1" applyAlignment="1">
      <alignment vertical="top" wrapText="1"/>
    </xf>
    <xf numFmtId="0" fontId="1" fillId="3" borderId="2" xfId="2" applyFill="1" applyBorder="1"/>
    <xf numFmtId="1" fontId="2" fillId="3" borderId="2" xfId="2" applyNumberFormat="1" applyFont="1" applyFill="1" applyBorder="1" applyAlignment="1">
      <alignment horizontal="center" vertical="top" wrapText="1"/>
    </xf>
    <xf numFmtId="0" fontId="7" fillId="2" borderId="2" xfId="2" applyFont="1" applyFill="1" applyBorder="1"/>
    <xf numFmtId="1" fontId="8" fillId="3" borderId="2" xfId="2" applyNumberFormat="1" applyFont="1" applyFill="1" applyBorder="1" applyAlignment="1">
      <alignment horizontal="center" vertical="top" wrapText="1"/>
    </xf>
    <xf numFmtId="0" fontId="5" fillId="2" borderId="2" xfId="2" applyFont="1" applyFill="1" applyBorder="1" applyAlignment="1">
      <alignment vertical="top" wrapText="1"/>
    </xf>
    <xf numFmtId="2" fontId="2" fillId="2" borderId="1" xfId="3" applyNumberFormat="1" applyFill="1" applyBorder="1" applyAlignment="1">
      <alignment horizontal="right" vertical="top"/>
    </xf>
    <xf numFmtId="2" fontId="2" fillId="2" borderId="2" xfId="3" applyNumberFormat="1" applyFill="1" applyBorder="1" applyAlignment="1">
      <alignment horizontal="right" vertical="top"/>
    </xf>
    <xf numFmtId="0" fontId="2" fillId="0" borderId="0" xfId="3" applyAlignment="1">
      <alignment horizontal="left" vertical="top"/>
    </xf>
    <xf numFmtId="0" fontId="9" fillId="0" borderId="0" xfId="3" applyFont="1" applyAlignment="1">
      <alignment vertical="top"/>
    </xf>
    <xf numFmtId="2" fontId="2" fillId="0" borderId="0" xfId="3" applyNumberFormat="1" applyAlignment="1">
      <alignment horizontal="right" vertical="top"/>
    </xf>
    <xf numFmtId="0" fontId="3" fillId="2" borderId="1" xfId="2"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 fillId="0" borderId="0" xfId="2"/>
    <xf numFmtId="1" fontId="8" fillId="3" borderId="1" xfId="2" applyNumberFormat="1" applyFont="1" applyFill="1" applyBorder="1" applyAlignment="1">
      <alignment horizontal="center" vertical="top" wrapText="1"/>
    </xf>
    <xf numFmtId="0" fontId="2" fillId="2" borderId="1" xfId="2" applyFont="1" applyFill="1" applyBorder="1"/>
    <xf numFmtId="49" fontId="2" fillId="0" borderId="2" xfId="2" applyNumberFormat="1" applyFont="1" applyFill="1" applyBorder="1"/>
    <xf numFmtId="49" fontId="2" fillId="0" borderId="2" xfId="2" applyNumberFormat="1" applyFont="1" applyFill="1" applyBorder="1" applyAlignment="1">
      <alignment vertical="top" wrapText="1"/>
    </xf>
    <xf numFmtId="165" fontId="1" fillId="5" borderId="2" xfId="2" applyNumberFormat="1" applyFill="1" applyBorder="1"/>
    <xf numFmtId="0" fontId="2"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ill="1" applyBorder="1"/>
    <xf numFmtId="49" fontId="2" fillId="0" borderId="2" xfId="2" applyNumberFormat="1" applyFont="1" applyFill="1" applyBorder="1" applyAlignment="1">
      <alignment horizontal="left"/>
    </xf>
    <xf numFmtId="2" fontId="1" fillId="3" borderId="2" xfId="2" applyNumberFormat="1" applyFill="1" applyBorder="1"/>
    <xf numFmtId="0" fontId="2" fillId="0" borderId="2" xfId="2" applyFont="1" applyBorder="1" applyAlignment="1">
      <alignment vertical="top" wrapText="1"/>
    </xf>
    <xf numFmtId="0" fontId="1" fillId="0" borderId="2" xfId="2" applyBorder="1" applyAlignment="1">
      <alignment vertical="top" wrapText="1"/>
    </xf>
    <xf numFmtId="0" fontId="1" fillId="0" borderId="2" xfId="2" quotePrefix="1" applyBorder="1" applyAlignment="1">
      <alignment horizontal="center" vertical="top"/>
    </xf>
    <xf numFmtId="0" fontId="1" fillId="0" borderId="2" xfId="2" applyBorder="1"/>
    <xf numFmtId="0" fontId="1" fillId="0" borderId="0" xfId="2" applyAlignment="1">
      <alignment horizontal="left" vertical="top" wrapText="1"/>
    </xf>
    <xf numFmtId="0" fontId="2" fillId="0" borderId="0" xfId="2" applyFont="1" applyAlignment="1">
      <alignment horizontal="left" vertical="top" wrapText="1"/>
    </xf>
  </cellXfs>
  <cellStyles count="4">
    <cellStyle name="Komma 2" xfId="1" xr:uid="{1D386CAD-F8A8-4552-BA5E-511041A5E6F4}"/>
    <cellStyle name="Standard" xfId="0" builtinId="0" customBuiltin="1"/>
    <cellStyle name="Standard 2" xfId="2" xr:uid="{271D6A71-A79A-4DCF-8C60-09D0D082BB38}"/>
    <cellStyle name="Standard 2 2" xfId="3" xr:uid="{B7908DBB-44BB-42ED-8E48-B1EB87334F9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F4CE3-46E1-47FB-B51F-EB248E7661E1}">
  <dimension ref="A1:N62"/>
  <sheetViews>
    <sheetView tabSelected="1" zoomScaleNormal="100" workbookViewId="0"/>
  </sheetViews>
  <sheetFormatPr baseColWidth="10" defaultRowHeight="12.75" x14ac:dyDescent="0.2"/>
  <cols>
    <col min="1" max="1" width="10.1640625" style="39" customWidth="1"/>
    <col min="2" max="2" width="70.83203125" style="6" customWidth="1"/>
    <col min="3" max="3" width="47.5" style="40" customWidth="1"/>
    <col min="4" max="4" width="26.5" style="41" customWidth="1"/>
    <col min="5" max="5" width="26.5" style="6" customWidth="1"/>
    <col min="6" max="235" width="12" style="6" customWidth="1"/>
    <col min="236" max="236" width="6" style="6" customWidth="1"/>
    <col min="237" max="237" width="39.6640625" style="6" customWidth="1"/>
    <col min="238" max="238" width="29" style="6" customWidth="1"/>
    <col min="239" max="239" width="26.33203125" style="6" customWidth="1"/>
    <col min="240" max="240" width="26" style="6" customWidth="1"/>
    <col min="241" max="241" width="23.5" style="6" customWidth="1"/>
    <col min="242" max="256" width="12" style="6" customWidth="1"/>
    <col min="257" max="16384" width="12" style="6"/>
  </cols>
  <sheetData>
    <row r="1" spans="1:14" ht="25.5" x14ac:dyDescent="0.2">
      <c r="A1" s="1" t="s">
        <v>0</v>
      </c>
      <c r="B1" s="2" t="s">
        <v>1</v>
      </c>
      <c r="C1" s="3" t="s">
        <v>2</v>
      </c>
      <c r="D1" s="4" t="s">
        <v>3</v>
      </c>
      <c r="E1" s="3" t="s">
        <v>4</v>
      </c>
      <c r="F1" s="5"/>
    </row>
    <row r="2" spans="1:14" ht="14.25" x14ac:dyDescent="0.2">
      <c r="A2" s="7">
        <v>0</v>
      </c>
      <c r="B2" s="8" t="s">
        <v>5</v>
      </c>
      <c r="C2" s="9" t="s">
        <v>6</v>
      </c>
      <c r="D2" s="10"/>
      <c r="E2" s="11"/>
      <c r="F2" s="5"/>
    </row>
    <row r="3" spans="1:14" ht="14.25" x14ac:dyDescent="0.2">
      <c r="A3" s="7" t="s">
        <v>7</v>
      </c>
      <c r="B3" s="8" t="s">
        <v>8</v>
      </c>
      <c r="C3" s="12" t="s">
        <v>9</v>
      </c>
      <c r="D3" s="10"/>
      <c r="E3" s="11"/>
      <c r="F3" s="5"/>
    </row>
    <row r="4" spans="1:14" ht="14.25" x14ac:dyDescent="0.2">
      <c r="A4" s="13">
        <v>1</v>
      </c>
      <c r="B4" s="14" t="s">
        <v>10</v>
      </c>
      <c r="C4" s="15"/>
      <c r="D4" s="10"/>
      <c r="E4" s="11"/>
    </row>
    <row r="5" spans="1:14" ht="14.25" x14ac:dyDescent="0.2">
      <c r="A5" s="16">
        <v>2</v>
      </c>
      <c r="B5" s="17" t="s">
        <v>11</v>
      </c>
      <c r="C5" s="18"/>
      <c r="D5" s="10"/>
      <c r="E5" s="11"/>
    </row>
    <row r="6" spans="1:14" ht="14.25" x14ac:dyDescent="0.2">
      <c r="A6" s="16">
        <v>3</v>
      </c>
      <c r="B6" s="19" t="s">
        <v>12</v>
      </c>
      <c r="C6" s="9" t="s">
        <v>13</v>
      </c>
      <c r="D6" s="10"/>
      <c r="E6" s="11"/>
      <c r="F6" s="20"/>
      <c r="G6" s="20"/>
      <c r="H6" s="20"/>
      <c r="I6" s="20"/>
      <c r="J6" s="20"/>
      <c r="K6" s="20"/>
      <c r="L6" s="20"/>
      <c r="M6" s="20"/>
      <c r="N6" s="20"/>
    </row>
    <row r="7" spans="1:14" ht="14.25" x14ac:dyDescent="0.2">
      <c r="A7" s="16">
        <v>4</v>
      </c>
      <c r="B7" s="17" t="s">
        <v>14</v>
      </c>
      <c r="C7" s="12" t="s">
        <v>15</v>
      </c>
      <c r="D7" s="10"/>
      <c r="E7" s="11"/>
    </row>
    <row r="8" spans="1:14" ht="14.25" x14ac:dyDescent="0.2">
      <c r="A8" s="16">
        <v>5</v>
      </c>
      <c r="B8" s="17" t="s">
        <v>16</v>
      </c>
      <c r="C8" s="12" t="s">
        <v>17</v>
      </c>
      <c r="D8" s="10"/>
      <c r="E8" s="11"/>
      <c r="F8" s="5"/>
      <c r="G8" s="5"/>
      <c r="H8" s="5"/>
      <c r="I8" s="5"/>
      <c r="J8" s="5"/>
      <c r="K8" s="5"/>
    </row>
    <row r="9" spans="1:14" ht="14.25" x14ac:dyDescent="0.2">
      <c r="A9" s="16">
        <v>6</v>
      </c>
      <c r="B9" s="17" t="s">
        <v>18</v>
      </c>
      <c r="C9" s="9">
        <v>2</v>
      </c>
      <c r="D9" s="10"/>
      <c r="E9" s="11"/>
    </row>
    <row r="10" spans="1:14" s="22" customFormat="1" ht="14.25" x14ac:dyDescent="0.2">
      <c r="A10" s="16">
        <v>7</v>
      </c>
      <c r="B10" s="17" t="s">
        <v>19</v>
      </c>
      <c r="C10" s="9">
        <v>1</v>
      </c>
      <c r="D10" s="10"/>
      <c r="E10" s="11"/>
      <c r="F10" s="21"/>
      <c r="G10" s="21"/>
      <c r="H10" s="20"/>
    </row>
    <row r="11" spans="1:14" s="22" customFormat="1" ht="14.25" x14ac:dyDescent="0.2">
      <c r="A11" s="16">
        <v>8</v>
      </c>
      <c r="B11" s="17" t="s">
        <v>20</v>
      </c>
      <c r="C11" s="9">
        <v>0</v>
      </c>
      <c r="D11" s="10"/>
      <c r="E11" s="11"/>
      <c r="F11" s="21"/>
      <c r="G11" s="21"/>
      <c r="H11" s="21"/>
    </row>
    <row r="12" spans="1:14" s="22" customFormat="1" ht="14.25" x14ac:dyDescent="0.2">
      <c r="A12" s="16">
        <v>9</v>
      </c>
      <c r="B12" s="17" t="s">
        <v>21</v>
      </c>
      <c r="C12" s="12" t="s">
        <v>22</v>
      </c>
      <c r="D12" s="10"/>
      <c r="E12" s="11"/>
      <c r="F12" s="21"/>
      <c r="G12" s="21"/>
      <c r="H12" s="21"/>
    </row>
    <row r="13" spans="1:14" s="22" customFormat="1" ht="14.25" x14ac:dyDescent="0.2">
      <c r="A13" s="16">
        <v>10</v>
      </c>
      <c r="B13" s="17" t="s">
        <v>23</v>
      </c>
      <c r="C13" s="23"/>
      <c r="D13" s="24">
        <v>104.58</v>
      </c>
      <c r="E13" s="11"/>
      <c r="F13" s="21"/>
      <c r="G13" s="21"/>
      <c r="H13" s="21"/>
    </row>
    <row r="14" spans="1:14" s="22" customFormat="1" ht="14.25" x14ac:dyDescent="0.2">
      <c r="A14" s="16">
        <v>11</v>
      </c>
      <c r="B14" s="17" t="s">
        <v>24</v>
      </c>
      <c r="C14" s="12" t="s">
        <v>25</v>
      </c>
      <c r="D14" s="24">
        <v>100</v>
      </c>
      <c r="E14" s="11"/>
      <c r="F14" s="21"/>
      <c r="G14" s="21"/>
      <c r="H14" s="21"/>
    </row>
    <row r="15" spans="1:14" ht="14.25" x14ac:dyDescent="0.2">
      <c r="A15" s="16">
        <v>12</v>
      </c>
      <c r="B15" s="17" t="s">
        <v>26</v>
      </c>
      <c r="C15" s="12"/>
      <c r="D15" s="24"/>
      <c r="E15" s="11"/>
    </row>
    <row r="16" spans="1:14" ht="14.25" x14ac:dyDescent="0.2">
      <c r="A16" s="16">
        <v>13</v>
      </c>
      <c r="B16" s="17" t="s">
        <v>27</v>
      </c>
      <c r="C16" s="9">
        <v>15</v>
      </c>
      <c r="D16" s="10"/>
      <c r="E16" s="11"/>
    </row>
    <row r="17" spans="1:8" ht="14.25" x14ac:dyDescent="0.2">
      <c r="A17" s="16">
        <v>14</v>
      </c>
      <c r="B17" s="25" t="s">
        <v>28</v>
      </c>
      <c r="C17" s="26"/>
      <c r="D17" s="10"/>
      <c r="E17" s="11"/>
    </row>
    <row r="18" spans="1:8" ht="14.25" x14ac:dyDescent="0.2">
      <c r="A18" s="16">
        <v>15</v>
      </c>
      <c r="B18" s="17" t="s">
        <v>29</v>
      </c>
      <c r="C18" s="26"/>
      <c r="D18" s="10"/>
      <c r="E18" s="11"/>
    </row>
    <row r="19" spans="1:8" ht="14.25" x14ac:dyDescent="0.2">
      <c r="A19" s="16">
        <v>16</v>
      </c>
      <c r="B19" s="25" t="s">
        <v>30</v>
      </c>
      <c r="C19" s="9">
        <v>1</v>
      </c>
      <c r="D19" s="10"/>
      <c r="E19" s="11"/>
    </row>
    <row r="20" spans="1:8" ht="14.25" x14ac:dyDescent="0.2">
      <c r="A20" s="16">
        <v>17</v>
      </c>
      <c r="B20" s="25" t="s">
        <v>31</v>
      </c>
      <c r="C20" s="23"/>
      <c r="D20" s="27"/>
      <c r="E20" s="11"/>
    </row>
    <row r="21" spans="1:8" ht="14.25" x14ac:dyDescent="0.2">
      <c r="A21" s="16">
        <v>18</v>
      </c>
      <c r="B21" s="25" t="s">
        <v>32</v>
      </c>
      <c r="C21" s="23"/>
      <c r="D21" s="27"/>
      <c r="E21" s="11"/>
    </row>
    <row r="22" spans="1:8" ht="14.25" x14ac:dyDescent="0.2">
      <c r="A22" s="16">
        <v>19</v>
      </c>
      <c r="B22" s="19" t="s">
        <v>33</v>
      </c>
      <c r="C22" s="23"/>
      <c r="D22" s="10"/>
      <c r="E22" s="28">
        <v>148.81</v>
      </c>
    </row>
    <row r="23" spans="1:8" ht="14.25" x14ac:dyDescent="0.2">
      <c r="A23" s="29" t="s">
        <v>34</v>
      </c>
      <c r="B23" s="19" t="s">
        <v>35</v>
      </c>
      <c r="C23" s="30" t="s">
        <v>36</v>
      </c>
      <c r="D23" s="10"/>
      <c r="E23" s="10"/>
    </row>
    <row r="24" spans="1:8" ht="14.25" x14ac:dyDescent="0.2">
      <c r="A24" s="29" t="s">
        <v>37</v>
      </c>
      <c r="B24" s="19" t="s">
        <v>38</v>
      </c>
      <c r="C24" s="23"/>
      <c r="D24" s="28">
        <v>71.290000000000006</v>
      </c>
      <c r="E24" s="10"/>
      <c r="F24" s="5"/>
      <c r="G24" s="5"/>
      <c r="H24" s="5"/>
    </row>
    <row r="25" spans="1:8" ht="25.5" x14ac:dyDescent="0.2">
      <c r="A25" s="16">
        <v>20</v>
      </c>
      <c r="B25" s="31" t="s">
        <v>39</v>
      </c>
      <c r="C25" s="23"/>
      <c r="D25" s="24">
        <v>77.97</v>
      </c>
      <c r="E25" s="32" t="str">
        <f>IF($C$4&gt;0,PRODUCT($C$4,$E$22,D25/100),"")</f>
        <v/>
      </c>
      <c r="F25" s="5"/>
      <c r="G25" s="5"/>
      <c r="H25" s="5"/>
    </row>
    <row r="26" spans="1:8" ht="25.5" x14ac:dyDescent="0.2">
      <c r="A26" s="16">
        <v>21</v>
      </c>
      <c r="B26" s="31" t="s">
        <v>40</v>
      </c>
      <c r="C26" s="23"/>
      <c r="D26" s="24">
        <v>22.03</v>
      </c>
      <c r="E26" s="32" t="str">
        <f t="shared" ref="E26:E54" si="0">IF($C$4&gt;0,PRODUCT($C$4,$E$22,D26/100),"")</f>
        <v/>
      </c>
    </row>
    <row r="27" spans="1:8" ht="14.25" x14ac:dyDescent="0.2">
      <c r="A27" s="16">
        <v>22</v>
      </c>
      <c r="B27" s="25" t="s">
        <v>41</v>
      </c>
      <c r="C27" s="23"/>
      <c r="D27" s="24">
        <v>0</v>
      </c>
      <c r="E27" s="32" t="str">
        <f t="shared" si="0"/>
        <v/>
      </c>
    </row>
    <row r="28" spans="1:8" ht="14.25" x14ac:dyDescent="0.2">
      <c r="A28" s="16">
        <v>23</v>
      </c>
      <c r="B28" s="25" t="s">
        <v>42</v>
      </c>
      <c r="C28" s="23"/>
      <c r="D28" s="24">
        <v>0</v>
      </c>
      <c r="E28" s="32" t="str">
        <f t="shared" si="0"/>
        <v/>
      </c>
    </row>
    <row r="29" spans="1:8" ht="14.25" x14ac:dyDescent="0.2">
      <c r="A29" s="16">
        <v>24</v>
      </c>
      <c r="B29" s="25" t="s">
        <v>43</v>
      </c>
      <c r="C29" s="23"/>
      <c r="D29" s="24">
        <v>0</v>
      </c>
      <c r="E29" s="32" t="str">
        <f t="shared" si="0"/>
        <v/>
      </c>
    </row>
    <row r="30" spans="1:8" ht="14.25" x14ac:dyDescent="0.2">
      <c r="A30" s="16">
        <v>25</v>
      </c>
      <c r="B30" s="25" t="s">
        <v>44</v>
      </c>
      <c r="C30" s="23"/>
      <c r="D30" s="24">
        <v>0</v>
      </c>
      <c r="E30" s="32" t="str">
        <f t="shared" si="0"/>
        <v/>
      </c>
    </row>
    <row r="31" spans="1:8" ht="14.25" x14ac:dyDescent="0.2">
      <c r="A31" s="16">
        <v>26</v>
      </c>
      <c r="B31" s="25" t="s">
        <v>45</v>
      </c>
      <c r="C31" s="23"/>
      <c r="D31" s="24">
        <v>0</v>
      </c>
      <c r="E31" s="32" t="str">
        <f t="shared" si="0"/>
        <v/>
      </c>
    </row>
    <row r="32" spans="1:8" s="5" customFormat="1" ht="14.25" x14ac:dyDescent="0.2">
      <c r="A32" s="16" t="s">
        <v>46</v>
      </c>
      <c r="B32" s="19" t="s">
        <v>47</v>
      </c>
      <c r="C32" s="23"/>
      <c r="D32" s="24">
        <v>0</v>
      </c>
      <c r="E32" s="32" t="str">
        <f t="shared" si="0"/>
        <v/>
      </c>
    </row>
    <row r="33" spans="1:7" s="5" customFormat="1" ht="14.25" x14ac:dyDescent="0.2">
      <c r="A33" s="16" t="s">
        <v>48</v>
      </c>
      <c r="B33" s="19" t="s">
        <v>49</v>
      </c>
      <c r="C33" s="23"/>
      <c r="D33" s="24">
        <v>0</v>
      </c>
      <c r="E33" s="32" t="str">
        <f t="shared" si="0"/>
        <v/>
      </c>
    </row>
    <row r="34" spans="1:7" ht="25.5" x14ac:dyDescent="0.2">
      <c r="A34" s="16">
        <v>29</v>
      </c>
      <c r="B34" s="31" t="s">
        <v>50</v>
      </c>
      <c r="C34" s="23"/>
      <c r="D34" s="24">
        <v>0</v>
      </c>
      <c r="E34" s="32" t="str">
        <f t="shared" si="0"/>
        <v/>
      </c>
      <c r="F34" s="5"/>
      <c r="G34" s="5"/>
    </row>
    <row r="35" spans="1:7" ht="14.25" x14ac:dyDescent="0.2">
      <c r="A35" s="16">
        <v>30</v>
      </c>
      <c r="B35" s="25" t="s">
        <v>51</v>
      </c>
      <c r="C35" s="23"/>
      <c r="D35" s="24">
        <v>0</v>
      </c>
      <c r="E35" s="32" t="str">
        <f t="shared" si="0"/>
        <v/>
      </c>
    </row>
    <row r="36" spans="1:7" ht="14.25" x14ac:dyDescent="0.2">
      <c r="A36" s="16">
        <v>31</v>
      </c>
      <c r="B36" s="25" t="s">
        <v>52</v>
      </c>
      <c r="C36" s="23"/>
      <c r="D36" s="24">
        <v>0</v>
      </c>
      <c r="E36" s="32" t="str">
        <f t="shared" si="0"/>
        <v/>
      </c>
    </row>
    <row r="37" spans="1:7" ht="14.25" x14ac:dyDescent="0.2">
      <c r="A37" s="16" t="s">
        <v>53</v>
      </c>
      <c r="B37" s="19" t="s">
        <v>54</v>
      </c>
      <c r="C37" s="23"/>
      <c r="D37" s="24">
        <v>0</v>
      </c>
      <c r="E37" s="32" t="str">
        <f t="shared" si="0"/>
        <v/>
      </c>
      <c r="F37" s="5"/>
      <c r="G37" s="5"/>
    </row>
    <row r="38" spans="1:7" x14ac:dyDescent="0.2">
      <c r="A38" s="33" t="s">
        <v>55</v>
      </c>
      <c r="B38" s="34" t="s">
        <v>56</v>
      </c>
      <c r="C38" s="23"/>
      <c r="D38" s="24">
        <v>0</v>
      </c>
      <c r="E38" s="32" t="str">
        <f>IF($C$4&gt;0,PRODUCT($C$4,$E$22,D38/100),"")</f>
        <v/>
      </c>
      <c r="F38" s="5"/>
      <c r="G38" s="5"/>
    </row>
    <row r="39" spans="1:7" ht="14.25" x14ac:dyDescent="0.2">
      <c r="A39" s="35" t="s">
        <v>57</v>
      </c>
      <c r="B39" s="25" t="s">
        <v>58</v>
      </c>
      <c r="C39" s="23"/>
      <c r="D39" s="24">
        <v>0</v>
      </c>
      <c r="E39" s="32" t="str">
        <f t="shared" si="0"/>
        <v/>
      </c>
    </row>
    <row r="40" spans="1:7" x14ac:dyDescent="0.2">
      <c r="A40" s="33" t="s">
        <v>59</v>
      </c>
      <c r="B40" s="34" t="s">
        <v>56</v>
      </c>
      <c r="C40" s="23"/>
      <c r="D40" s="24">
        <v>0</v>
      </c>
      <c r="E40" s="32" t="str">
        <f t="shared" si="0"/>
        <v/>
      </c>
    </row>
    <row r="41" spans="1:7" ht="14.25" x14ac:dyDescent="0.2">
      <c r="A41" s="35" t="s">
        <v>60</v>
      </c>
      <c r="B41" s="25" t="s">
        <v>61</v>
      </c>
      <c r="C41" s="23"/>
      <c r="D41" s="24">
        <v>0</v>
      </c>
      <c r="E41" s="32" t="str">
        <f t="shared" si="0"/>
        <v/>
      </c>
    </row>
    <row r="42" spans="1:7" x14ac:dyDescent="0.2">
      <c r="A42" s="33" t="s">
        <v>62</v>
      </c>
      <c r="B42" s="34" t="s">
        <v>56</v>
      </c>
      <c r="C42" s="23"/>
      <c r="D42" s="24">
        <v>0</v>
      </c>
      <c r="E42" s="32" t="str">
        <f t="shared" si="0"/>
        <v/>
      </c>
    </row>
    <row r="43" spans="1:7" ht="14.25" x14ac:dyDescent="0.2">
      <c r="A43" s="35" t="s">
        <v>63</v>
      </c>
      <c r="B43" s="25" t="s">
        <v>64</v>
      </c>
      <c r="C43" s="23"/>
      <c r="D43" s="24">
        <v>0</v>
      </c>
      <c r="E43" s="32" t="str">
        <f t="shared" si="0"/>
        <v/>
      </c>
    </row>
    <row r="44" spans="1:7" x14ac:dyDescent="0.2">
      <c r="A44" s="33" t="s">
        <v>65</v>
      </c>
      <c r="B44" s="34" t="s">
        <v>56</v>
      </c>
      <c r="C44" s="23"/>
      <c r="D44" s="24">
        <v>0</v>
      </c>
      <c r="E44" s="32" t="str">
        <f t="shared" si="0"/>
        <v/>
      </c>
    </row>
    <row r="45" spans="1:7" ht="14.25" x14ac:dyDescent="0.2">
      <c r="A45" s="35" t="s">
        <v>66</v>
      </c>
      <c r="B45" s="25" t="s">
        <v>67</v>
      </c>
      <c r="C45" s="23"/>
      <c r="D45" s="24">
        <v>0</v>
      </c>
      <c r="E45" s="32" t="str">
        <f t="shared" si="0"/>
        <v/>
      </c>
    </row>
    <row r="46" spans="1:7" x14ac:dyDescent="0.2">
      <c r="A46" s="33" t="s">
        <v>68</v>
      </c>
      <c r="B46" s="34" t="s">
        <v>56</v>
      </c>
      <c r="C46" s="23"/>
      <c r="D46" s="24">
        <v>0</v>
      </c>
      <c r="E46" s="32" t="str">
        <f t="shared" si="0"/>
        <v/>
      </c>
    </row>
    <row r="47" spans="1:7" ht="14.25" x14ac:dyDescent="0.2">
      <c r="A47" s="16" t="s">
        <v>69</v>
      </c>
      <c r="B47" s="19" t="s">
        <v>70</v>
      </c>
      <c r="C47" s="23"/>
      <c r="D47" s="24">
        <v>0</v>
      </c>
      <c r="E47" s="32" t="str">
        <f t="shared" si="0"/>
        <v/>
      </c>
    </row>
    <row r="48" spans="1:7" ht="14.25" x14ac:dyDescent="0.2">
      <c r="A48" s="16">
        <v>38</v>
      </c>
      <c r="B48" s="25" t="s">
        <v>71</v>
      </c>
      <c r="C48" s="23"/>
      <c r="D48" s="24">
        <v>0</v>
      </c>
      <c r="E48" s="32" t="str">
        <f t="shared" si="0"/>
        <v/>
      </c>
    </row>
    <row r="49" spans="1:7" ht="14.25" x14ac:dyDescent="0.2">
      <c r="A49" s="16" t="s">
        <v>72</v>
      </c>
      <c r="B49" s="19" t="s">
        <v>73</v>
      </c>
      <c r="C49" s="23"/>
      <c r="D49" s="24">
        <v>0</v>
      </c>
      <c r="E49" s="32" t="str">
        <f t="shared" si="0"/>
        <v/>
      </c>
    </row>
    <row r="50" spans="1:7" ht="25.5" x14ac:dyDescent="0.2">
      <c r="A50" s="16">
        <v>40</v>
      </c>
      <c r="B50" s="31" t="s">
        <v>74</v>
      </c>
      <c r="C50" s="23"/>
      <c r="D50" s="24">
        <v>0</v>
      </c>
      <c r="E50" s="32" t="str">
        <f t="shared" si="0"/>
        <v/>
      </c>
    </row>
    <row r="51" spans="1:7" ht="25.5" x14ac:dyDescent="0.2">
      <c r="A51" s="16" t="s">
        <v>75</v>
      </c>
      <c r="B51" s="36" t="s">
        <v>76</v>
      </c>
      <c r="C51" s="23"/>
      <c r="D51" s="24">
        <v>0</v>
      </c>
      <c r="E51" s="32" t="str">
        <f t="shared" si="0"/>
        <v/>
      </c>
    </row>
    <row r="52" spans="1:7" ht="25.5" x14ac:dyDescent="0.2">
      <c r="A52" s="16" t="s">
        <v>77</v>
      </c>
      <c r="B52" s="36" t="s">
        <v>78</v>
      </c>
      <c r="C52" s="23"/>
      <c r="D52" s="24">
        <v>0</v>
      </c>
      <c r="E52" s="32" t="str">
        <f t="shared" si="0"/>
        <v/>
      </c>
    </row>
    <row r="53" spans="1:7" ht="14.25" x14ac:dyDescent="0.2">
      <c r="A53" s="16" t="s">
        <v>79</v>
      </c>
      <c r="B53" s="19" t="s">
        <v>80</v>
      </c>
      <c r="C53" s="23"/>
      <c r="D53" s="24">
        <v>0</v>
      </c>
      <c r="E53" s="32" t="str">
        <f t="shared" si="0"/>
        <v/>
      </c>
    </row>
    <row r="54" spans="1:7" ht="14.25" x14ac:dyDescent="0.2">
      <c r="A54" s="16">
        <v>44</v>
      </c>
      <c r="B54" s="25" t="s">
        <v>81</v>
      </c>
      <c r="C54" s="23"/>
      <c r="D54" s="24">
        <v>0</v>
      </c>
      <c r="E54" s="32" t="str">
        <f t="shared" si="0"/>
        <v/>
      </c>
    </row>
    <row r="55" spans="1:7" ht="14.25" x14ac:dyDescent="0.2">
      <c r="A55" s="29" t="s">
        <v>82</v>
      </c>
      <c r="B55" s="19" t="s">
        <v>83</v>
      </c>
      <c r="C55" s="23"/>
      <c r="D55" s="37">
        <f>SUM(D25:D31,D34:D36,D48,D50,D54)</f>
        <v>100</v>
      </c>
      <c r="E55" s="32"/>
    </row>
    <row r="56" spans="1:7" ht="25.5" x14ac:dyDescent="0.2">
      <c r="A56" s="29" t="s">
        <v>84</v>
      </c>
      <c r="B56" s="36" t="s">
        <v>85</v>
      </c>
      <c r="C56" s="23"/>
      <c r="D56" s="38">
        <f>IF(D13&gt;0,D13-100,"")</f>
        <v>4.5799999999999983</v>
      </c>
      <c r="E56" s="11"/>
    </row>
    <row r="62" spans="1:7" x14ac:dyDescent="0.2">
      <c r="F62" s="5"/>
      <c r="G62" s="5"/>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4C6D7-3CC2-4F1B-BAA9-949FEB3AFDFC}">
  <sheetPr>
    <pageSetUpPr fitToPage="1"/>
  </sheetPr>
  <dimension ref="A1:L24"/>
  <sheetViews>
    <sheetView zoomScale="85" zoomScaleNormal="85" workbookViewId="0"/>
  </sheetViews>
  <sheetFormatPr baseColWidth="10" defaultRowHeight="12.75" x14ac:dyDescent="0.2"/>
  <cols>
    <col min="1" max="1" width="10.1640625" style="46" customWidth="1"/>
    <col min="2" max="2" width="62.83203125" style="46" customWidth="1"/>
    <col min="3" max="3" width="26.5" style="46" customWidth="1"/>
    <col min="4" max="4" width="24.5" style="46" customWidth="1"/>
    <col min="5" max="5" width="27.6640625" style="46" customWidth="1"/>
    <col min="6" max="6" width="21.83203125" style="46" customWidth="1"/>
    <col min="7" max="7" width="26.5" style="46" customWidth="1"/>
    <col min="8" max="8" width="35.83203125" style="46" customWidth="1"/>
    <col min="9" max="9" width="88.33203125" style="46" customWidth="1"/>
    <col min="10" max="10" width="53.33203125" style="46" customWidth="1"/>
    <col min="11" max="11" width="35.83203125" style="46" customWidth="1"/>
    <col min="12" max="12" width="70.83203125" style="46" customWidth="1"/>
    <col min="13" max="256" width="12" style="46" customWidth="1"/>
    <col min="257" max="16384" width="12" style="46"/>
  </cols>
  <sheetData>
    <row r="1" spans="1:12" ht="190.5" customHeight="1" x14ac:dyDescent="0.2">
      <c r="A1" s="42" t="s">
        <v>0</v>
      </c>
      <c r="B1" s="43" t="s">
        <v>86</v>
      </c>
      <c r="C1" s="44" t="s">
        <v>2</v>
      </c>
      <c r="D1" s="44" t="s">
        <v>87</v>
      </c>
      <c r="E1" s="44" t="s">
        <v>88</v>
      </c>
      <c r="F1" s="44" t="s">
        <v>89</v>
      </c>
      <c r="G1" s="44" t="s">
        <v>90</v>
      </c>
      <c r="H1" s="45" t="s">
        <v>91</v>
      </c>
      <c r="I1" s="45" t="s">
        <v>92</v>
      </c>
      <c r="J1" s="45" t="s">
        <v>93</v>
      </c>
      <c r="K1" s="45" t="s">
        <v>94</v>
      </c>
      <c r="L1" s="45" t="s">
        <v>95</v>
      </c>
    </row>
    <row r="2" spans="1:12" ht="14.25" x14ac:dyDescent="0.2">
      <c r="A2" s="47" t="s">
        <v>96</v>
      </c>
      <c r="B2" s="48" t="s">
        <v>5</v>
      </c>
      <c r="C2" s="49" t="str">
        <f>'BVI-Datenblatt'!C2</f>
        <v>29.12.2023</v>
      </c>
      <c r="D2" s="32"/>
      <c r="E2" s="32"/>
      <c r="F2" s="32"/>
      <c r="G2" s="32"/>
      <c r="H2" s="32"/>
      <c r="I2" s="32"/>
      <c r="J2" s="32"/>
      <c r="K2" s="32"/>
      <c r="L2" s="32"/>
    </row>
    <row r="3" spans="1:12" ht="25.5" x14ac:dyDescent="0.2">
      <c r="A3" s="47" t="s">
        <v>97</v>
      </c>
      <c r="B3" s="48" t="s">
        <v>8</v>
      </c>
      <c r="C3" s="50" t="str">
        <f>'BVI-Datenblatt'!C3</f>
        <v>Berenberg European Micro Cap M</v>
      </c>
      <c r="D3" s="32"/>
      <c r="E3" s="32"/>
      <c r="F3" s="32"/>
      <c r="G3" s="32"/>
      <c r="H3" s="32"/>
      <c r="I3" s="32"/>
      <c r="J3" s="32"/>
      <c r="K3" s="32"/>
      <c r="L3" s="32"/>
    </row>
    <row r="4" spans="1:12" ht="14.25" x14ac:dyDescent="0.2">
      <c r="A4" s="47" t="s">
        <v>98</v>
      </c>
      <c r="B4" s="48" t="s">
        <v>10</v>
      </c>
      <c r="C4" s="51"/>
      <c r="D4" s="32"/>
      <c r="E4" s="32"/>
      <c r="F4" s="32"/>
      <c r="G4" s="32"/>
      <c r="H4" s="32"/>
      <c r="I4" s="32"/>
      <c r="J4" s="32"/>
      <c r="K4" s="32"/>
      <c r="L4" s="32"/>
    </row>
    <row r="5" spans="1:12" ht="14.25" x14ac:dyDescent="0.2">
      <c r="A5" s="35" t="s">
        <v>99</v>
      </c>
      <c r="B5" s="52" t="s">
        <v>11</v>
      </c>
      <c r="C5" s="53"/>
      <c r="D5" s="32"/>
      <c r="E5" s="32"/>
      <c r="F5" s="32"/>
      <c r="G5" s="32"/>
      <c r="H5" s="32"/>
      <c r="I5" s="32"/>
      <c r="J5" s="32"/>
      <c r="K5" s="32"/>
      <c r="L5" s="32"/>
    </row>
    <row r="6" spans="1:12" ht="14.25" x14ac:dyDescent="0.2">
      <c r="A6" s="35" t="s">
        <v>100</v>
      </c>
      <c r="B6" s="52" t="s">
        <v>12</v>
      </c>
      <c r="C6" s="49" t="str">
        <f>'BVI-Datenblatt'!C6</f>
        <v>LU1637618825</v>
      </c>
      <c r="D6" s="32"/>
      <c r="E6" s="32"/>
      <c r="F6" s="32"/>
      <c r="G6" s="32"/>
      <c r="H6" s="32"/>
      <c r="I6" s="32"/>
      <c r="J6" s="32"/>
      <c r="K6" s="32"/>
      <c r="L6" s="32"/>
    </row>
    <row r="7" spans="1:12" ht="25.5" x14ac:dyDescent="0.2">
      <c r="A7" s="35" t="s">
        <v>101</v>
      </c>
      <c r="B7" s="52" t="s">
        <v>14</v>
      </c>
      <c r="C7" s="50" t="str">
        <f>'BVI-Datenblatt'!C7</f>
        <v>Universal-Investment-Luxembourg S.A.</v>
      </c>
      <c r="D7" s="32"/>
      <c r="E7" s="32"/>
      <c r="F7" s="32"/>
      <c r="G7" s="32"/>
      <c r="H7" s="32"/>
      <c r="I7" s="32"/>
      <c r="J7" s="32"/>
      <c r="K7" s="32"/>
      <c r="L7" s="32"/>
    </row>
    <row r="8" spans="1:12" ht="14.25" x14ac:dyDescent="0.2">
      <c r="A8" s="35" t="s">
        <v>102</v>
      </c>
      <c r="B8" s="52" t="s">
        <v>16</v>
      </c>
      <c r="C8" s="50" t="str">
        <f>'BVI-Datenblatt'!C8</f>
        <v>Luxembourg</v>
      </c>
      <c r="D8" s="32"/>
      <c r="E8" s="32"/>
      <c r="F8" s="32"/>
      <c r="G8" s="32"/>
      <c r="H8" s="32"/>
      <c r="I8" s="32"/>
      <c r="J8" s="32"/>
      <c r="K8" s="32"/>
      <c r="L8" s="32"/>
    </row>
    <row r="9" spans="1:12" ht="14.25" x14ac:dyDescent="0.2">
      <c r="A9" s="35" t="s">
        <v>103</v>
      </c>
      <c r="B9" s="52" t="s">
        <v>33</v>
      </c>
      <c r="C9" s="54"/>
      <c r="D9" s="55">
        <f>'BVI-Datenblatt'!E22</f>
        <v>148.81</v>
      </c>
      <c r="E9" s="32"/>
      <c r="F9" s="32"/>
      <c r="G9" s="32"/>
      <c r="H9" s="32"/>
      <c r="I9" s="32"/>
      <c r="J9" s="32"/>
      <c r="K9" s="32"/>
      <c r="L9" s="32"/>
    </row>
    <row r="10" spans="1:12" ht="14.25" x14ac:dyDescent="0.2">
      <c r="A10" s="35" t="s">
        <v>104</v>
      </c>
      <c r="B10" s="52" t="s">
        <v>105</v>
      </c>
      <c r="C10" s="56" t="str">
        <f>'BVI-Datenblatt'!C23</f>
        <v>EUR</v>
      </c>
      <c r="D10" s="57"/>
      <c r="E10" s="57"/>
      <c r="F10" s="57"/>
      <c r="G10" s="57"/>
      <c r="H10" s="57"/>
      <c r="I10" s="57"/>
      <c r="J10" s="57"/>
      <c r="K10" s="57"/>
      <c r="L10" s="57"/>
    </row>
    <row r="11" spans="1:12" ht="14.25" x14ac:dyDescent="0.2">
      <c r="A11" s="35">
        <v>1</v>
      </c>
      <c r="B11" s="58" t="s">
        <v>106</v>
      </c>
      <c r="C11" s="54"/>
      <c r="D11" s="57" t="str">
        <f>IF($C$4&gt;0,PRODUCT($C$4,$C$5,H11/100),"")</f>
        <v/>
      </c>
      <c r="E11" s="59" t="s">
        <v>107</v>
      </c>
      <c r="F11" s="60" t="s">
        <v>108</v>
      </c>
      <c r="G11" s="61"/>
      <c r="H11" s="28">
        <v>3.32</v>
      </c>
      <c r="I11" s="28">
        <v>0</v>
      </c>
      <c r="J11" s="28">
        <v>3.32</v>
      </c>
      <c r="K11" s="28">
        <v>0</v>
      </c>
      <c r="L11" s="28">
        <v>0</v>
      </c>
    </row>
    <row r="12" spans="1:12" ht="25.5" x14ac:dyDescent="0.2">
      <c r="A12" s="35">
        <v>2</v>
      </c>
      <c r="B12" s="58" t="s">
        <v>109</v>
      </c>
      <c r="C12" s="54"/>
      <c r="D12" s="57" t="str">
        <f t="shared" ref="D12:D20" si="0">IF($C$4&gt;0,PRODUCT($C$4,$C$5,H12/100),"")</f>
        <v/>
      </c>
      <c r="E12" s="59" t="s">
        <v>110</v>
      </c>
      <c r="F12" s="60" t="s">
        <v>111</v>
      </c>
      <c r="G12" s="61"/>
      <c r="H12" s="28">
        <v>2.5499999999999998</v>
      </c>
      <c r="I12" s="28">
        <v>0</v>
      </c>
      <c r="J12" s="28">
        <v>2.5499999999999998</v>
      </c>
      <c r="K12" s="28">
        <v>0</v>
      </c>
      <c r="L12" s="28">
        <v>0</v>
      </c>
    </row>
    <row r="13" spans="1:12" ht="25.5" x14ac:dyDescent="0.2">
      <c r="A13" s="35">
        <v>3</v>
      </c>
      <c r="B13" s="58" t="s">
        <v>112</v>
      </c>
      <c r="C13" s="54"/>
      <c r="D13" s="57" t="str">
        <f t="shared" si="0"/>
        <v/>
      </c>
      <c r="E13" s="59" t="s">
        <v>113</v>
      </c>
      <c r="F13" s="60" t="s">
        <v>114</v>
      </c>
      <c r="G13" s="61"/>
      <c r="H13" s="28">
        <v>1.93</v>
      </c>
      <c r="I13" s="28">
        <v>0</v>
      </c>
      <c r="J13" s="28">
        <v>1.93</v>
      </c>
      <c r="K13" s="28">
        <v>0</v>
      </c>
      <c r="L13" s="28">
        <v>0</v>
      </c>
    </row>
    <row r="14" spans="1:12" ht="14.25" x14ac:dyDescent="0.2">
      <c r="A14" s="35">
        <v>4</v>
      </c>
      <c r="B14" s="58" t="s">
        <v>115</v>
      </c>
      <c r="C14" s="54"/>
      <c r="D14" s="57" t="str">
        <f t="shared" si="0"/>
        <v/>
      </c>
      <c r="E14" s="59" t="s">
        <v>116</v>
      </c>
      <c r="F14" s="60" t="s">
        <v>117</v>
      </c>
      <c r="G14" s="61"/>
      <c r="H14" s="28">
        <v>1.84</v>
      </c>
      <c r="I14" s="28">
        <v>0</v>
      </c>
      <c r="J14" s="28">
        <v>1.84</v>
      </c>
      <c r="K14" s="28">
        <v>0</v>
      </c>
      <c r="L14" s="28">
        <v>0</v>
      </c>
    </row>
    <row r="15" spans="1:12" ht="25.5" x14ac:dyDescent="0.2">
      <c r="A15" s="35">
        <v>5</v>
      </c>
      <c r="B15" s="58" t="s">
        <v>118</v>
      </c>
      <c r="C15" s="54"/>
      <c r="D15" s="57" t="str">
        <f t="shared" si="0"/>
        <v/>
      </c>
      <c r="E15" s="59" t="s">
        <v>119</v>
      </c>
      <c r="F15" s="60" t="s">
        <v>120</v>
      </c>
      <c r="G15" s="61"/>
      <c r="H15" s="28">
        <v>1.82</v>
      </c>
      <c r="I15" s="28">
        <v>0</v>
      </c>
      <c r="J15" s="28">
        <v>1.82</v>
      </c>
      <c r="K15" s="28">
        <v>0</v>
      </c>
      <c r="L15" s="28">
        <v>0</v>
      </c>
    </row>
    <row r="16" spans="1:12" ht="14.25" x14ac:dyDescent="0.2">
      <c r="A16" s="35">
        <v>6</v>
      </c>
      <c r="B16" s="58" t="s">
        <v>121</v>
      </c>
      <c r="C16" s="54"/>
      <c r="D16" s="57" t="str">
        <f t="shared" si="0"/>
        <v/>
      </c>
      <c r="E16" s="59" t="s">
        <v>122</v>
      </c>
      <c r="F16" s="60" t="s">
        <v>123</v>
      </c>
      <c r="G16" s="61"/>
      <c r="H16" s="28">
        <v>1.79</v>
      </c>
      <c r="I16" s="28">
        <v>0</v>
      </c>
      <c r="J16" s="28">
        <v>1.79</v>
      </c>
      <c r="K16" s="28">
        <v>0</v>
      </c>
      <c r="L16" s="28">
        <v>0</v>
      </c>
    </row>
    <row r="17" spans="1:12" ht="14.25" x14ac:dyDescent="0.2">
      <c r="A17" s="35">
        <v>7</v>
      </c>
      <c r="B17" s="58" t="s">
        <v>124</v>
      </c>
      <c r="C17" s="54"/>
      <c r="D17" s="57" t="str">
        <f t="shared" si="0"/>
        <v/>
      </c>
      <c r="E17" s="59" t="s">
        <v>125</v>
      </c>
      <c r="F17" s="60" t="s">
        <v>126</v>
      </c>
      <c r="G17" s="61"/>
      <c r="H17" s="28">
        <v>1.77</v>
      </c>
      <c r="I17" s="28">
        <v>0</v>
      </c>
      <c r="J17" s="28">
        <v>1.77</v>
      </c>
      <c r="K17" s="28">
        <v>0</v>
      </c>
      <c r="L17" s="28">
        <v>0</v>
      </c>
    </row>
    <row r="18" spans="1:12" ht="14.25" x14ac:dyDescent="0.2">
      <c r="A18" s="35">
        <v>8</v>
      </c>
      <c r="B18" s="58" t="s">
        <v>127</v>
      </c>
      <c r="C18" s="54"/>
      <c r="D18" s="57" t="str">
        <f t="shared" si="0"/>
        <v/>
      </c>
      <c r="E18" s="59" t="s">
        <v>128</v>
      </c>
      <c r="F18" s="60" t="s">
        <v>129</v>
      </c>
      <c r="G18" s="61"/>
      <c r="H18" s="28">
        <v>1.75</v>
      </c>
      <c r="I18" s="28">
        <v>0</v>
      </c>
      <c r="J18" s="28">
        <v>1.75</v>
      </c>
      <c r="K18" s="28">
        <v>0</v>
      </c>
      <c r="L18" s="28">
        <v>0</v>
      </c>
    </row>
    <row r="19" spans="1:12" ht="25.5" x14ac:dyDescent="0.2">
      <c r="A19" s="35">
        <v>9</v>
      </c>
      <c r="B19" s="58" t="s">
        <v>130</v>
      </c>
      <c r="C19" s="54"/>
      <c r="D19" s="57" t="str">
        <f t="shared" si="0"/>
        <v/>
      </c>
      <c r="E19" s="59" t="s">
        <v>131</v>
      </c>
      <c r="F19" s="60" t="s">
        <v>132</v>
      </c>
      <c r="G19" s="61"/>
      <c r="H19" s="28">
        <v>1.58</v>
      </c>
      <c r="I19" s="28">
        <v>0</v>
      </c>
      <c r="J19" s="28">
        <v>1.58</v>
      </c>
      <c r="K19" s="28">
        <v>0</v>
      </c>
      <c r="L19" s="28">
        <v>0</v>
      </c>
    </row>
    <row r="20" spans="1:12" ht="14.25" x14ac:dyDescent="0.2">
      <c r="A20" s="35">
        <v>10</v>
      </c>
      <c r="B20" s="58" t="s">
        <v>133</v>
      </c>
      <c r="C20" s="54"/>
      <c r="D20" s="57" t="str">
        <f t="shared" si="0"/>
        <v/>
      </c>
      <c r="E20" s="59" t="s">
        <v>134</v>
      </c>
      <c r="F20" s="60" t="s">
        <v>135</v>
      </c>
      <c r="G20" s="61"/>
      <c r="H20" s="28">
        <v>1.52</v>
      </c>
      <c r="I20" s="28">
        <v>0</v>
      </c>
      <c r="J20" s="28">
        <v>1.52</v>
      </c>
      <c r="K20" s="28">
        <v>0</v>
      </c>
      <c r="L20" s="28">
        <v>0</v>
      </c>
    </row>
    <row r="22" spans="1:12" ht="38.25" customHeight="1" x14ac:dyDescent="0.2">
      <c r="A22" s="62" t="s">
        <v>136</v>
      </c>
      <c r="B22" s="62"/>
      <c r="C22" s="62"/>
      <c r="D22" s="62"/>
      <c r="E22" s="62"/>
      <c r="F22" s="62"/>
      <c r="G22" s="62"/>
      <c r="H22" s="62"/>
      <c r="I22" s="62"/>
      <c r="J22" s="62"/>
      <c r="K22" s="62"/>
      <c r="L22" s="62"/>
    </row>
    <row r="23" spans="1:12" ht="36.75" customHeight="1" x14ac:dyDescent="0.2">
      <c r="A23" s="62" t="s">
        <v>137</v>
      </c>
      <c r="B23" s="62"/>
      <c r="C23" s="62"/>
      <c r="D23" s="62"/>
      <c r="E23" s="62"/>
      <c r="F23" s="62"/>
      <c r="G23" s="62"/>
      <c r="H23" s="62"/>
      <c r="I23" s="62"/>
      <c r="J23" s="62"/>
      <c r="K23" s="62"/>
      <c r="L23" s="62"/>
    </row>
    <row r="24" spans="1:12" x14ac:dyDescent="0.2">
      <c r="A24" s="63" t="s">
        <v>138</v>
      </c>
      <c r="B24" s="63"/>
      <c r="C24" s="63"/>
      <c r="D24" s="63"/>
      <c r="E24" s="63"/>
      <c r="F24" s="63"/>
      <c r="G24" s="63"/>
      <c r="H24" s="63"/>
      <c r="I24" s="63"/>
      <c r="J24" s="63"/>
      <c r="K24" s="63"/>
      <c r="L24" s="63"/>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2024-01-03T07:39:15Z</dcterms:created>
  <dcterms:modified xsi:type="dcterms:W3CDTF">2024-01-03T09:00:11Z</dcterms:modified>
</cp:coreProperties>
</file>